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omments1.xml" ContentType="application/vnd.openxmlformats-officedocument.spreadsheetml.comments+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C:\Users\IJOHNSTO\Documents\CACFP Web Workgroup\PIU\"/>
    </mc:Choice>
  </mc:AlternateContent>
  <xr:revisionPtr revIDLastSave="0" documentId="13_ncr:1_{C37C7CFC-7CF5-4F43-8FD9-3F0E90D732F0}" xr6:coauthVersionLast="47" xr6:coauthVersionMax="47" xr10:uidLastSave="{00000000-0000-0000-0000-000000000000}"/>
  <bookViews>
    <workbookView xWindow="28680" yWindow="-120" windowWidth="29040" windowHeight="15840" tabRatio="847" firstSheet="12" activeTab="20" xr2:uid="{00000000-000D-0000-FFFF-FFFF00000000}"/>
  </bookViews>
  <sheets>
    <sheet name="Counties - Meal Totals" sheetId="1057" r:id="rId1"/>
    <sheet name="SS Breakfast" sheetId="1058" r:id="rId2"/>
    <sheet name="SS Lunch" sheetId="1059" r:id="rId3"/>
    <sheet name="SS Supper" sheetId="1060" r:id="rId4"/>
    <sheet name="SS Snack" sheetId="1061" r:id="rId5"/>
    <sheet name="CCC Breakfast" sheetId="1062" r:id="rId6"/>
    <sheet name="CCC Lunch" sheetId="1063" r:id="rId7"/>
    <sheet name="CCC Supper" sheetId="1064" r:id="rId8"/>
    <sheet name="CCC Snack" sheetId="1065" r:id="rId9"/>
    <sheet name="ADC Breakfast" sheetId="1066" r:id="rId10"/>
    <sheet name="ADC Lunch" sheetId="1067" r:id="rId11"/>
    <sheet name="ADC Supper" sheetId="1068" r:id="rId12"/>
    <sheet name="ADC Snack" sheetId="1069" r:id="rId13"/>
    <sheet name="DCH Breakfast" sheetId="1070" r:id="rId14"/>
    <sheet name="DCH Lunch" sheetId="1071" r:id="rId15"/>
    <sheet name="DCH Supper" sheetId="1072" r:id="rId16"/>
    <sheet name="DCH Snack" sheetId="1073" r:id="rId17"/>
    <sheet name="SS PP" sheetId="1074" r:id="rId18"/>
    <sheet name="Program Participation" sheetId="1075" r:id="rId19"/>
    <sheet name="SS PE" sheetId="1076" r:id="rId20"/>
    <sheet name="Program Enrollment" sheetId="1077" r:id="rId21"/>
    <sheet name="SS RR" sheetId="1078" r:id="rId22"/>
    <sheet name="Reimbursement Received" sheetId="1079" r:id="rId23"/>
    <sheet name="SS RT" sheetId="1080" r:id="rId24"/>
    <sheet name="Reimbursement Totals" sheetId="1081" r:id="rId25"/>
  </sheets>
  <definedNames>
    <definedName name="TitleRegion1.a3.e6.18">Statewide_Summary_Program_Participation[[#Headers],[Program Participation]]</definedName>
    <definedName name="TitleRegion1.a3.e6.24">Statewide_Summary_Reimbursement_Totals[[#Headers],[State and Federal Reimbursement Totals]]</definedName>
    <definedName name="TitleRegion1.a3.e7.20">Statewide_Summary_Program_Enrollment[[#Headers],[Program Enrollment]]</definedName>
    <definedName name="TitleRegion1.a3.e8.22">Statewide_Summary_Reimbursements_Received[[#Headers],[Reimbursement Received]]</definedName>
    <definedName name="TitleRegion1.a3.f63.1">CountiesMealTotals[[#Headers],[County]]</definedName>
    <definedName name="TitleRegion1.a3.h63.10">Adult_Day_Care_Breakfast[[#Headers],[County]]</definedName>
    <definedName name="TitleRegion1.a3.h63.11">Adult_Day_Care_Lunch[[#Headers],[County]]</definedName>
    <definedName name="TitleRegion1.a3.h63.12">Adult_Day_Care_Supper[[#Headers],[County]]</definedName>
    <definedName name="TitleRegion1.a3.h63.13">Adult_Day_Care_Snack[[#Headers],[County]]</definedName>
    <definedName name="TitleRegion1.a3.h63.14">Day_Care_Homes_Breakfast[[#Headers],[County]]</definedName>
    <definedName name="TitleRegion1.a3.h63.15">Day_Care_Homes_Lunch[[#Headers],[County]]</definedName>
    <definedName name="TitleRegion1.a3.h63.16">Day_Care_Homes_Supper[[#Headers],[County]]</definedName>
    <definedName name="TitleRegion1.a3.h63.17">Day_Care_Homes_Snack[[#Headers],[County]]</definedName>
    <definedName name="TitleRegion1.a3.h63.6">Child_Care_Center_Breakfast[[#Headers],[County]]</definedName>
    <definedName name="TitleRegion1.a3.h63.7">Child_Care_Center_Lunch[[#Headers],[County]]</definedName>
    <definedName name="TitleRegion1.a3.h63.8">Child_Care_Center_Supper[[#Headers],[County]]</definedName>
    <definedName name="TitleRegion1.a3.h63.9">Child_Care_Center_Snack[[#Headers],[County]]</definedName>
    <definedName name="TitleRegion1.a3.i7.2">Statewide_Summary_Breakfast[[#Headers],[Meals Served]]</definedName>
    <definedName name="TitleRegion1.a3.i7.3">Statewide_Summary_Lunch[[#Headers],[Meals Served]]</definedName>
    <definedName name="TitleRegion1.a3.i7.4">Statewide_Summary_Supper[[#Headers],[Meals Served]]</definedName>
    <definedName name="TitleRegion1.a3.i7.5">Statewide_Summary_Snack[[#Headers],[Meals Served]]</definedName>
    <definedName name="TitleRegion1.a6.h66.25">County_Reimbursement_Totals[[#Headers],[County]]</definedName>
    <definedName name="TitleRegion1.a6.j66.19">County_Program_Participation[[#Headers],[County]]</definedName>
    <definedName name="TitleRegion1.a6.j66.23">County_Reimbursement_Received[[#Headers],[County]]</definedName>
    <definedName name="TitleRegion1.a6.k66.21">County_Program_Enrollment[[#Headers],[County]]</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1078" l="1"/>
  <c r="C8" i="1078"/>
  <c r="D8" i="1078"/>
  <c r="B8" i="1078"/>
  <c r="C63" i="1062" l="1"/>
  <c r="E63" i="1062"/>
  <c r="G63" i="1062"/>
  <c r="C63" i="1063"/>
  <c r="E63" i="1063"/>
  <c r="G63" i="1063"/>
  <c r="E63" i="1064"/>
  <c r="C63" i="1064"/>
  <c r="G63" i="1064"/>
  <c r="E63" i="1066"/>
  <c r="E63" i="1069"/>
  <c r="G63" i="1069"/>
  <c r="E63" i="1070"/>
  <c r="E63" i="1071"/>
  <c r="E63" i="1072"/>
  <c r="G63" i="1072"/>
  <c r="G63" i="1073"/>
  <c r="E63" i="1073"/>
  <c r="C63" i="1073"/>
  <c r="C63" i="1072"/>
  <c r="C63" i="1071"/>
  <c r="G63" i="1071"/>
  <c r="C63" i="1070"/>
  <c r="G63" i="1070"/>
  <c r="C63" i="1069"/>
  <c r="G63" i="1068"/>
  <c r="E63" i="1068"/>
  <c r="C63" i="1068"/>
  <c r="G63" i="1067"/>
  <c r="E63" i="1067"/>
  <c r="C63" i="1067"/>
  <c r="G63" i="1066"/>
  <c r="C63" i="1066"/>
  <c r="G63" i="1065"/>
  <c r="E63" i="1065"/>
  <c r="C63" i="1065"/>
  <c r="B66" i="1081" l="1"/>
  <c r="C66" i="1081"/>
  <c r="D66" i="1081"/>
  <c r="E66" i="1081"/>
  <c r="F66" i="1081"/>
  <c r="G66" i="1081"/>
  <c r="H66" i="1081"/>
  <c r="B66" i="1079"/>
  <c r="C66" i="1079"/>
  <c r="D66" i="1079"/>
  <c r="E66" i="1079"/>
  <c r="F66" i="1079"/>
  <c r="G66" i="1079"/>
  <c r="H66" i="1079"/>
  <c r="I66" i="1079"/>
  <c r="J66" i="1079"/>
  <c r="B66" i="1077"/>
  <c r="C66" i="1077"/>
  <c r="D66" i="1077"/>
  <c r="E66" i="1077"/>
  <c r="F66" i="1077"/>
  <c r="G66" i="1077"/>
  <c r="H66" i="1077"/>
  <c r="I66" i="1077"/>
  <c r="J66" i="1077"/>
  <c r="K66" i="1077"/>
  <c r="B66" i="1075"/>
  <c r="D66" i="1075"/>
  <c r="E66" i="1075"/>
  <c r="F66" i="1075"/>
  <c r="G66" i="1075"/>
  <c r="H66" i="1075"/>
  <c r="I66" i="1075"/>
  <c r="J66" i="1075"/>
  <c r="H63" i="1073"/>
  <c r="F63" i="1073"/>
  <c r="D63" i="1073"/>
  <c r="B63" i="1073"/>
  <c r="H63" i="1069"/>
  <c r="F63" i="1069"/>
  <c r="D63" i="1069"/>
  <c r="B63" i="1069"/>
  <c r="H63" i="1065"/>
  <c r="F63" i="1065"/>
  <c r="D63" i="1065"/>
  <c r="B63" i="1065"/>
  <c r="H63" i="1072"/>
  <c r="F63" i="1072"/>
  <c r="D63" i="1072"/>
  <c r="B63" i="1072"/>
  <c r="H63" i="1068"/>
  <c r="F63" i="1068"/>
  <c r="D63" i="1068"/>
  <c r="B63" i="1068"/>
  <c r="H63" i="1064"/>
  <c r="F63" i="1064"/>
  <c r="D63" i="1064"/>
  <c r="B63" i="1064"/>
  <c r="H63" i="1071"/>
  <c r="F63" i="1071"/>
  <c r="D63" i="1071"/>
  <c r="B63" i="1071"/>
  <c r="H63" i="1067"/>
  <c r="F63" i="1067"/>
  <c r="D63" i="1067"/>
  <c r="B63" i="1067"/>
  <c r="H63" i="1063"/>
  <c r="F63" i="1063"/>
  <c r="D63" i="1063"/>
  <c r="B63" i="1063"/>
  <c r="H63" i="1070"/>
  <c r="F63" i="1070"/>
  <c r="D63" i="1070"/>
  <c r="B63" i="1070"/>
  <c r="H63" i="1066"/>
  <c r="F63" i="1066"/>
  <c r="D63" i="1066"/>
  <c r="B63" i="1066"/>
  <c r="H63" i="1062"/>
  <c r="F63" i="1062"/>
  <c r="D63" i="1062"/>
  <c r="B63" i="1062"/>
  <c r="I7" i="1061"/>
  <c r="G7" i="1061"/>
  <c r="E7" i="1061"/>
  <c r="C7" i="1061"/>
  <c r="I7" i="1060"/>
  <c r="G7" i="1060"/>
  <c r="E7" i="1060"/>
  <c r="C7" i="1060"/>
  <c r="I7" i="1059"/>
  <c r="G7" i="1059"/>
  <c r="E7" i="1059"/>
  <c r="C7" i="1059"/>
  <c r="I7" i="1058"/>
  <c r="G7" i="1058"/>
  <c r="E7" i="1058"/>
  <c r="C7" i="1058"/>
  <c r="B63" i="1057"/>
  <c r="C63" i="1057"/>
  <c r="D63" i="1057"/>
  <c r="E63" i="1057"/>
  <c r="C66" i="107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Burgan, Layla@DSS</author>
  </authors>
  <commentList>
    <comment ref="E6" authorId="0" shapeId="0" xr:uid="{F30D3E65-FC75-4D95-A640-A0070E56C2C8}">
      <text>
        <r>
          <rPr>
            <b/>
            <sz val="9"/>
            <color indexed="81"/>
            <rFont val="Tahoma"/>
            <charset val="1"/>
          </rPr>
          <t>* Means Reimbursement Received is inclusive of Cash in Lieu (CIL) of USDA Donated Commodities</t>
        </r>
        <r>
          <rPr>
            <sz val="9"/>
            <color indexed="81"/>
            <rFont val="Tahoma"/>
            <charset val="1"/>
          </rPr>
          <t xml:space="preserve">
</t>
        </r>
      </text>
    </comment>
  </commentList>
</comments>
</file>

<file path=xl/sharedStrings.xml><?xml version="1.0" encoding="utf-8"?>
<sst xmlns="http://schemas.openxmlformats.org/spreadsheetml/2006/main" count="1336" uniqueCount="312">
  <si>
    <t>County</t>
  </si>
  <si>
    <t>Total Breakfast Meals_x000D_
Served</t>
  </si>
  <si>
    <t>Total Lunch Meals_x000D_
Served</t>
  </si>
  <si>
    <t>Total Supper Meals_x000D_
Served</t>
  </si>
  <si>
    <t>Total Snack Meals_x000D_
Served</t>
  </si>
  <si>
    <t>Total Grand Total Meals_x000D_
Served</t>
  </si>
  <si>
    <t>ALAMEDA</t>
  </si>
  <si>
    <t>ALPINE</t>
  </si>
  <si>
    <t>AMADOR</t>
  </si>
  <si>
    <t>BUTTE</t>
  </si>
  <si>
    <t>CALAVERAS</t>
  </si>
  <si>
    <t>COLUSA</t>
  </si>
  <si>
    <t>CONTRA COSTA</t>
  </si>
  <si>
    <t>DEL NORTE</t>
  </si>
  <si>
    <t>EL DORADO</t>
  </si>
  <si>
    <t>FRESNO</t>
  </si>
  <si>
    <t>GLENN</t>
  </si>
  <si>
    <t>HUMBOLDT</t>
  </si>
  <si>
    <t>IMPERIAL</t>
  </si>
  <si>
    <t>INYO</t>
  </si>
  <si>
    <t>KERN</t>
  </si>
  <si>
    <t>KINGS</t>
  </si>
  <si>
    <t>LAKE</t>
  </si>
  <si>
    <t>LASSEN</t>
  </si>
  <si>
    <t>LOS ANGELES</t>
  </si>
  <si>
    <t>MADERA</t>
  </si>
  <si>
    <t>MARIN</t>
  </si>
  <si>
    <t>MARIPOSA</t>
  </si>
  <si>
    <t>MENDOCINO</t>
  </si>
  <si>
    <t>MERCED</t>
  </si>
  <si>
    <t>MODOC</t>
  </si>
  <si>
    <t>MONO</t>
  </si>
  <si>
    <t>MONTEREY</t>
  </si>
  <si>
    <t>NAPA</t>
  </si>
  <si>
    <t>NEVADA</t>
  </si>
  <si>
    <t>ORANGE</t>
  </si>
  <si>
    <t>PLACER</t>
  </si>
  <si>
    <t>PLUMAS</t>
  </si>
  <si>
    <t>RIVERSIDE</t>
  </si>
  <si>
    <t>SACRAMENTO</t>
  </si>
  <si>
    <t>SAN BENITO</t>
  </si>
  <si>
    <t>SAN BERNARDINO</t>
  </si>
  <si>
    <t>SAN DIEGO</t>
  </si>
  <si>
    <t>SAN FRANCISCO</t>
  </si>
  <si>
    <t>SAN JOAQUIN</t>
  </si>
  <si>
    <t>SAN LUIS OBISPO</t>
  </si>
  <si>
    <t>SAN MATEO</t>
  </si>
  <si>
    <t>SANTA BARBARA</t>
  </si>
  <si>
    <t>SANTA CLARA</t>
  </si>
  <si>
    <t>SANTA CRUZ</t>
  </si>
  <si>
    <t>SHASTA</t>
  </si>
  <si>
    <t>SIERRA</t>
  </si>
  <si>
    <t>SISKIYOU</t>
  </si>
  <si>
    <t>SOLANO</t>
  </si>
  <si>
    <t>SONOMA</t>
  </si>
  <si>
    <t>STANISLAUS</t>
  </si>
  <si>
    <t>SUTTER</t>
  </si>
  <si>
    <t>TEHAMA</t>
  </si>
  <si>
    <t>TRINITY</t>
  </si>
  <si>
    <t>TULARE</t>
  </si>
  <si>
    <t>TUOLUMNE</t>
  </si>
  <si>
    <t>VENTURA</t>
  </si>
  <si>
    <t>YOLO</t>
  </si>
  <si>
    <t>YUBA</t>
  </si>
  <si>
    <t>OUT OF STATE</t>
  </si>
  <si>
    <t>Statewide Totals</t>
  </si>
  <si>
    <t>Meals Served</t>
  </si>
  <si>
    <t>Child Care Centers</t>
  </si>
  <si>
    <t>Child Care Centers_x000D_
% of Total Meals</t>
  </si>
  <si>
    <t>Adult Day Care Centers</t>
  </si>
  <si>
    <t>Adult Day Care Centers_x000D_
% of Total Meals</t>
  </si>
  <si>
    <t>Day Care Centers</t>
  </si>
  <si>
    <t>Day Care Centers_x000D_
% of Total Meals</t>
  </si>
  <si>
    <t>California Statewide</t>
  </si>
  <si>
    <t>California Statewide_x000D_
% of Total Meals</t>
  </si>
  <si>
    <t>Breakfast Free Meals</t>
  </si>
  <si>
    <t>Breakfast Reduced Meals</t>
  </si>
  <si>
    <t>Breakfast Base Rate Meals</t>
  </si>
  <si>
    <t>Breakfast Total</t>
  </si>
  <si>
    <t>Lunch Free Meals</t>
  </si>
  <si>
    <t>Lunch Reduced Meals</t>
  </si>
  <si>
    <t>Lunch Base Rate Meals</t>
  </si>
  <si>
    <t>Lunch Total</t>
  </si>
  <si>
    <t>Supper Free Meals</t>
  </si>
  <si>
    <t>Supper Reduced Meals</t>
  </si>
  <si>
    <t>Supper Base Rate Meals</t>
  </si>
  <si>
    <t>Supper Total</t>
  </si>
  <si>
    <t>Supplement/Snack Free Meals</t>
  </si>
  <si>
    <t>Supplement/Snack Reduced Meals</t>
  </si>
  <si>
    <t>Supplement/Snack Base Rate Meals</t>
  </si>
  <si>
    <t>Supplement/Snack Total</t>
  </si>
  <si>
    <t>CCC_x000D_
Breakfast_x000D_
Free Meals</t>
  </si>
  <si>
    <t>CCC % of Free_x000D_
Breakfast Meals to _x000D_
Total Breakfast Meals</t>
  </si>
  <si>
    <t>CCC_x000D_
Breakfast_x000D_
Reduced Meals</t>
  </si>
  <si>
    <t>CCC % of Reduced_x000D_
Breakfast Meals to _x000D_
Total Breakfast Meals</t>
  </si>
  <si>
    <t>CCC_x000D_
Breakfast_x000D_
Base Meals</t>
  </si>
  <si>
    <t>CCC % of Base_x000D_
Breakfast Meals to _x000D_
Total Breakfast Meals</t>
  </si>
  <si>
    <t>CCC_x000D_
Total Breakfast Meals_x000D_
Served</t>
  </si>
  <si>
    <t>CCC Statewide Totals</t>
  </si>
  <si>
    <t>CCC_x000D_
Lunch_x000D_
Free Meals</t>
  </si>
  <si>
    <t>CCC % of Free
Lunch Meals to 
Total Lunch Meals Served</t>
  </si>
  <si>
    <t>CCC_x000D_
Lunch_x000D_
Reduced Meals</t>
  </si>
  <si>
    <t>CCC % of Reduced
Lunch Meals to 
Total Lunch Meals Served</t>
  </si>
  <si>
    <t>CCC_x000D_
Lunch_x000D_
Base Meals</t>
  </si>
  <si>
    <t>CCC % of Base
Lunch Meals to 
Total Lunch Meals Served</t>
  </si>
  <si>
    <t>CCC_x000D_
Total Lunch Meals_x000D_
Served</t>
  </si>
  <si>
    <t>CCC_x000D_
Supper_x000D_
Free Meals</t>
  </si>
  <si>
    <t>CCC % of Free
Supper Meals to 
Total Supper Meals Served</t>
  </si>
  <si>
    <t>CCC_x000D_
Supper_x000D_
Reduced Meals</t>
  </si>
  <si>
    <t>CCC % of Reduced
Supper Meals to 
Total Supper Meals Served</t>
  </si>
  <si>
    <t>CCC_x000D_
Supper_x000D_
Base Meals</t>
  </si>
  <si>
    <t>CCC % of Base
Supper Meals to 
Total Supper Meals Served</t>
  </si>
  <si>
    <t>CCC_x000D_
Total Supper Meals_x000D_
Served</t>
  </si>
  <si>
    <t>CCC_x000D_
Supplement/Snack_x000D_
Free Meals</t>
  </si>
  <si>
    <t>CCC % of Free
Supplement/Snack Meals to 
Total Supplement/Snack Meals Served</t>
  </si>
  <si>
    <t>CCC_x000D_
Supplement/Snack_x000D_
Reduced Meals</t>
  </si>
  <si>
    <t>CCC % of Reduced
Supplement/Snack Meals to 
Total Supplement/Snack Meals Served</t>
  </si>
  <si>
    <t>CCC_x000D_
Supplement/Snack_x000D_
Base Meals</t>
  </si>
  <si>
    <t>CCC % of Base
Supplement/Snack Meals to 
Total Supplement/Snack Meals Served</t>
  </si>
  <si>
    <t>CCC_x000D_
Total Supplement/Snack Meals_x000D_
Served</t>
  </si>
  <si>
    <t>ADC_x000D_
Breakfast_x000D_
Free Meals</t>
  </si>
  <si>
    <t>ADC % of Free
Breakfast Meals to 
Total Breakfast Meals</t>
  </si>
  <si>
    <t>ADC_x000D_
Breakfast_x000D_
Reduced Meals</t>
  </si>
  <si>
    <t>ADC % of Reduced
Breakfast Meals to 
Total Breakfast Meals</t>
  </si>
  <si>
    <t>ADC_x000D_
Breakfast_x000D_
Base Meals</t>
  </si>
  <si>
    <t>ADC % of Base
Breakfast Meals to 
Total Breakfast Meals</t>
  </si>
  <si>
    <t>ADC_x000D_
Total Breakfast Meals_x000D_
Served</t>
  </si>
  <si>
    <t>ADC Statewide Totals</t>
  </si>
  <si>
    <t>ADC_x000D_
Lunch_x000D_
Free Meals</t>
  </si>
  <si>
    <t>ADC % of Free
Lunch Meals to 
Total Lunch Meals Served</t>
  </si>
  <si>
    <t>ADC_x000D_
Lunch_x000D_
Reduced Meals</t>
  </si>
  <si>
    <t>ADC % of Reduced
Lunch Meals to 
Total Lunch Meals Served</t>
  </si>
  <si>
    <t>ADC_x000D_
Lunch_x000D_
Base Meals</t>
  </si>
  <si>
    <t>ADC % of Base
Lunch Meals to 
Total Lunch Meals Served</t>
  </si>
  <si>
    <t>ADC_x000D_
Total Lunch Meals_x000D_
Served</t>
  </si>
  <si>
    <t>ADC_x000D_
Supper_x000D_
Free Meals</t>
  </si>
  <si>
    <t>ADC % of Free
Supper Meals to 
Total Supper Meals Served</t>
  </si>
  <si>
    <t>ADC_x000D_
Supper_x000D_
Reduced Meals</t>
  </si>
  <si>
    <t>ADC % of Reduced
Supper Meals to 
Total Supper Meals Served</t>
  </si>
  <si>
    <t>ADC_x000D_
Supper_x000D_
Base Meals</t>
  </si>
  <si>
    <t>ADC % of Base
Supper Meals to 
Total Supper Meals Served</t>
  </si>
  <si>
    <t>ADC_x000D_
Total Supper Meals_x000D_
Served</t>
  </si>
  <si>
    <t>ADC_x000D_
Supplement/Snack_x000D_
Free Meals</t>
  </si>
  <si>
    <t>ADC % of Free
Supplement/Snack Meals to 
Total Supplement/Snack Meals Served</t>
  </si>
  <si>
    <t>ADC_x000D_
Supplement/Snack_x000D_
Reduced Meals</t>
  </si>
  <si>
    <t>ADC % of Reduced
Supplement/Snack Meals to 
Total Supplement/Snack Meals Served</t>
  </si>
  <si>
    <t>ADC_x000D_
Supplement/Snack_x000D_
Base Meals</t>
  </si>
  <si>
    <t>ADC % of Base
Supplement/Snack Meals to 
Total Supplement/Snack Meals Served</t>
  </si>
  <si>
    <t>ADC_x000D_
Total Supplement/Snack Meals_x000D_
Served</t>
  </si>
  <si>
    <t>DCH_x000D_
Breakfast_x000D_
Free Meals</t>
  </si>
  <si>
    <t>DCH % of Free
Breakfast Meals to 
Total Breakfast Meals Served</t>
  </si>
  <si>
    <t>DCH_x000D_
Breakfast_x000D_
Reduced Meals</t>
  </si>
  <si>
    <t>DCH % of Reduced
Breakfast Meals to 
Total Breakfast Meals Served</t>
  </si>
  <si>
    <t>DCH_x000D_
Breakfast_x000D_
Base Meals</t>
  </si>
  <si>
    <t>DCH % of Base
Breakfast Meals to 
Total Breakfast Meals Served</t>
  </si>
  <si>
    <t>DCH_x000D_
Total Breakfast Meals_x000D_
Served</t>
  </si>
  <si>
    <t>DCH Statewide Totals</t>
  </si>
  <si>
    <t>DCH_x000D_
Lunch_x000D_
Free Meals</t>
  </si>
  <si>
    <t>DCH % of Free
Lunch Meals to 
Total Lunch Meals Served</t>
  </si>
  <si>
    <t>DCH_x000D_
Lunch_x000D_
Reduced Meals</t>
  </si>
  <si>
    <t>DCH % of Reduced
Lunch Meals to 
Total Lunch Meals Served</t>
  </si>
  <si>
    <t>DCH_x000D_
Lunch_x000D_
Base Meals</t>
  </si>
  <si>
    <t>DCH % of Base
Lunch Meals to 
Total Lunch Meals Served</t>
  </si>
  <si>
    <t>DCH_x000D_
Total Lunch Meals_x000D_
Served</t>
  </si>
  <si>
    <t>DCH_x000D_
Supper_x000D_
Free Meals</t>
  </si>
  <si>
    <t>DCH % of Free
Supper Meals to 
Total Supper Meals Served</t>
  </si>
  <si>
    <t>DCH_x000D_
Supper_x000D_
Reduced Meals</t>
  </si>
  <si>
    <t>DCH % of Reduced
Supper Meals to 
Total Supper Meals Served</t>
  </si>
  <si>
    <t>DCH_x000D_
Supper_x000D_
Base Meals</t>
  </si>
  <si>
    <t>DCH % of Base
Supper Meals to 
Total Supper Meals Served</t>
  </si>
  <si>
    <t>DCH_x000D_
Total Supper Meals_x000D_
Served</t>
  </si>
  <si>
    <t>DCH_x000D_
Supplement/Snack_x000D_
Free Meals</t>
  </si>
  <si>
    <t>DCH % of Free
Supplement/Snack Meals to 
Total Supplement/Snack Meals Served</t>
  </si>
  <si>
    <t>DCH_x000D_
Supplement/Snack_x000D_
Reduced Meals</t>
  </si>
  <si>
    <t>DCH % of Reduced
Supplement/Snack Meals to 
Total Supplement/Snack Meals Served</t>
  </si>
  <si>
    <t>DCH_x000D_
Supplement/Snack_x000D_
Base Meals</t>
  </si>
  <si>
    <t>DCH % of Base
Supplement/Snack Meals to 
Total Supplement/Snack Meals Served</t>
  </si>
  <si>
    <t>DCH_x000D_
Total Supplement/Snack Meals_x000D_
Served</t>
  </si>
  <si>
    <t>Program Participation</t>
  </si>
  <si>
    <t>Day Care Homes</t>
  </si>
  <si>
    <t>Number of Sponsors</t>
  </si>
  <si>
    <t>Number of Approved Sites</t>
  </si>
  <si>
    <t>Average Daily Participation</t>
  </si>
  <si>
    <t>CCC = Child Care Centers</t>
  </si>
  <si>
    <t>ADC = Adult Day Care Centers</t>
  </si>
  <si>
    <t>DCH = Day Care Homes</t>
  </si>
  <si>
    <t>CCC_x000D_
Number of Sponsors</t>
  </si>
  <si>
    <t>CCC_x000D_
Number of Approved Sites</t>
  </si>
  <si>
    <t>CCC_x000D_
Average Daily_x000D_
Participation</t>
  </si>
  <si>
    <t>ADC_x000D_
Number of Sponsors</t>
  </si>
  <si>
    <t>ADC_x000D_
Number of Approved Sites</t>
  </si>
  <si>
    <t>ADC_x000D_
Average Daily_x000D_
Participation</t>
  </si>
  <si>
    <t>DCH_x000D_
Number of Sponsors</t>
  </si>
  <si>
    <t>DCH_x000D_
Number of Approved Sites</t>
  </si>
  <si>
    <t>DCH_x000D_
Average Daily_x000D_
Participation</t>
  </si>
  <si>
    <t>Statewide Summary Total</t>
  </si>
  <si>
    <t>Program Enrollment</t>
  </si>
  <si>
    <t>Free Enrollment</t>
  </si>
  <si>
    <t>Reduced  Enrollment</t>
  </si>
  <si>
    <t>Paid (Base) Enrollment</t>
  </si>
  <si>
    <t>Total Enrollment</t>
  </si>
  <si>
    <t>CCC_x000D_
Free Enrollment</t>
  </si>
  <si>
    <t>CCC_x000D_
Reduced Enrollment</t>
  </si>
  <si>
    <t>CCC_x000D_
Paid (Base) Enrollment</t>
  </si>
  <si>
    <t>ADC_x000D_
Free Enrollment</t>
  </si>
  <si>
    <t>ADC_x000D_
Reduced Enrollment</t>
  </si>
  <si>
    <t>ADC_x000D_
Paid (Base) Enrollment</t>
  </si>
  <si>
    <t>DCH_x000D_
Free Enrollment</t>
  </si>
  <si>
    <t>DCH_x000D_
Reduced Enrollment</t>
  </si>
  <si>
    <t>DCH_x000D_
Paid (Base) Enrollment</t>
  </si>
  <si>
    <t>Total County_x000D_
Enrollment</t>
  </si>
  <si>
    <t>Reimbursement Received</t>
  </si>
  <si>
    <t>Federal Meal</t>
  </si>
  <si>
    <t>Federal Administration</t>
  </si>
  <si>
    <t>State Meal</t>
  </si>
  <si>
    <t>Total Federal Reimbursement</t>
  </si>
  <si>
    <t>CCC_x000D_
Federal Meal</t>
  </si>
  <si>
    <t>CCC_x000D_
Federal Administration</t>
  </si>
  <si>
    <t>CCC_x000D_
Cash in Lieu of USDA_x000D_
Donated Commodities</t>
  </si>
  <si>
    <t>ADC_x000D_
Federal Meal</t>
  </si>
  <si>
    <t>ADC_x000D_
Federal Administration</t>
  </si>
  <si>
    <t>ADC_x000D_
Cash in Lieu of USDA_x000D_
Donated Commodities</t>
  </si>
  <si>
    <t>DCH_x000D_
Federal Meal</t>
  </si>
  <si>
    <t>DCH_x000D_
Federal Administration</t>
  </si>
  <si>
    <t>DCH_x000D_
Cash in Lieu of USDA_x000D_
Donated Commodities</t>
  </si>
  <si>
    <t>State and Federal Reimbursement Totals</t>
  </si>
  <si>
    <t>Federal Reimbursement</t>
  </si>
  <si>
    <t>Total State and Federal Reimbursement</t>
  </si>
  <si>
    <t>CCC_x000D_
Federal_x000D_
Reimbursement</t>
  </si>
  <si>
    <t>CCC_x000D_
State Reimbursement</t>
  </si>
  <si>
    <t>ADC_x000D_
Federal_x000D_
Reimbursement</t>
  </si>
  <si>
    <t>ADC_x000D_
State Reimbursement</t>
  </si>
  <si>
    <t>DCH_x000D_
Federal_x000D_
Reimbursement</t>
  </si>
  <si>
    <t>DCH_x000D_
State Reimbursement</t>
  </si>
  <si>
    <t>Total County_x000D_
Reimbursement</t>
  </si>
  <si>
    <t xml:space="preserve">Instructions for Counties Meal Totals worksheet: All information is aligned with column A. This worksheet contains information on meals served cumulatively from October 2018  through September 2019. Data provided by the California Department of Education, Nutrition Services Division. </t>
  </si>
  <si>
    <t xml:space="preserve">Instructions for Statewide Summary (SS) Breakfast worksheet: All information is aligned with column A. This worksheet contains information on breakfasts served statewide, cumulatively from October 2018 through September 2019. Percentages have been rounded to the nearest whole number. Data provided by the California Department of Education, Nutrition Services Division. </t>
  </si>
  <si>
    <t xml:space="preserve">Instructions for Statewide Summary (SS) Lunch worksheet: All information is aligned with column A. This worksheet contains information on lunches served statewide, cumulatively from October 2018 through September 2019. Percentages have been rounded to the nearest whole number. Data provided by the California Department of Education, Nutrition Services Division. </t>
  </si>
  <si>
    <t xml:space="preserve">Instructions for Statewide Summary (SS) Supper worksheet: All information is aligned with column A. This worksheet contains information on suppers served statewide, cumulatively from October 2018 through September 2019. Percentages have been rounded to the nearest whole number. Data provided by the California Department of Education, Nutrition Services Division. </t>
  </si>
  <si>
    <t xml:space="preserve">Instructions for Statewide Summary (SS) Snack worksheet: All information is aligned with column A. This worksheet contains information on snacks served statewide, cumulatively from October 2018 through September 2019. Percentages have been rounded to the nearest whole number. Data provided by the California Department of Education, Nutrition Services Division. </t>
  </si>
  <si>
    <t>Instructions for Statewide Summary (SS) Program Participation (PP) worksheet: All information is aligned with column A. This worksheet contains information about program participation statewide. Note that a sponsor is an institution that has an agreement with the California Department of Education to operate the program. Program participation and enrollment data are derived from March 2019. Data provided by the California Department of Education, Nutrition Services Division.</t>
  </si>
  <si>
    <t>Instructions for Program Participation  worksheet: All information is aligned with column A. This worksheet contains information about program participation by county. Note that a sponsor is an institution that has an agreement with the California Department of Education to operate the program.  An explanation of acronyms can be found in cells A3, A4, and A5. Program participation and enrollment data are derived from March 2019. Data provided by the California Department of Education, Nutrition Services Division.</t>
  </si>
  <si>
    <t>Instructions for Statewide Summary (SS) Program Enrollment (PE) worksheet: All information is aligned with column A. This worksheet contains information about program enrollment statewide. Note that a sponsor is an institution that has an agreement with the California Department of Education to operate the program. Program participation and enrollment data are derived from March 2019. Data provided by the California Department of Education, Nutrition Services Division.</t>
  </si>
  <si>
    <t>Instructions for Program Enrollment  worksheet: All information is aligned with column A. This worksheet contains information about program enrollment by county. Note that a sponsor is an institution that has an agreement with the California Department of Education to operate the program. An explanation of acronyms can be found in cells A3, A4, and A5. Program participation and enrollment data are derived from March 2019. Data provided by the California Department of Education, Nutrition Services Division.</t>
  </si>
  <si>
    <t>Federal Fiscal Year 2018–2019 County Profile for California Child and Adult Care Food Program: Counties Meal Totals</t>
  </si>
  <si>
    <t xml:space="preserve">Federal Fiscal Year 2018–2019 County Profile for California Child and Adult Care Food Program: Statewide Summary - Breakfast </t>
  </si>
  <si>
    <t>Federal Fiscal Year 2018–2019 County Profile for California Child and Adult Care Food Program: Statewide Summary - Lunch</t>
  </si>
  <si>
    <t xml:space="preserve">Federal Fiscal Year 2018–2019 County Profile for California Child and Adult Care Food Program: Statewide Summary - Supper </t>
  </si>
  <si>
    <t>Federal Fiscal Year 2018–2019 County Profile for California Child and Adult Care Food Program: Statewide Summary - Snack</t>
  </si>
  <si>
    <t>Federal Fiscal Year 2018–2019 County Profile for California Child and Adult Care Food Program: Child Care Centers - Breakfast</t>
  </si>
  <si>
    <t>Federal Fiscal Year 2018–2019 County Profile for California Child and Adult Care Food Program: Child Care Centers - Lunch</t>
  </si>
  <si>
    <t>Federal Fiscal Year 2018–2019 County Profile for California Child and Adult Care Food Program: Child Care Centers - Supper</t>
  </si>
  <si>
    <t>Federal Fiscal Year 2018–2019 County Profile for California Child and Adult Care Food Program: Child Care Centers - Snack</t>
  </si>
  <si>
    <t>Federal Fiscal Year 2018–2019 County Profile for California Child and Adult Care Food Program: Adult Day Cares - Lunch</t>
  </si>
  <si>
    <t>Federal Fiscal Year 2018–2019 County Profile for California Child and Adult Care Food Program: Adult Day Cares - Breakfast</t>
  </si>
  <si>
    <t>Federal Fiscal Year 2018–2019 County Profile for California Child and Adult Care Food Program: Adult Day Cares - Supper</t>
  </si>
  <si>
    <t>Federal Fiscal Year 2018–2019 County Profile for California Child and Adult Care Food Program: Adult Day Cares - Snack</t>
  </si>
  <si>
    <t>Federal Fiscal Year 2018–2019 County Profile for California Child and Adult Care Food Program: Day Care Hom - Breakfast</t>
  </si>
  <si>
    <t>Federal Fiscal Year 2018–2019 County Profile for California Child and Adult Care Food Program: Day Care Homes - Lunch</t>
  </si>
  <si>
    <t xml:space="preserve">Federal Fiscal Year 2018–2019 County Profile for California Child and Adult Care Food Program: Day Care Homes - Supper </t>
  </si>
  <si>
    <t>Federal Fiscal Year 2018–2019 County Profile for California Child and Adult Care Food Program: Day Care Homes - Snack</t>
  </si>
  <si>
    <t xml:space="preserve">Federal Fiscal Year 2018–2019 County Profile for California Child and Adult Care Food Program: County Program Participation </t>
  </si>
  <si>
    <t xml:space="preserve">Federal Fiscal Year 2018–2019 County Profile for California Child and Adult Care Food Program: Statewide Summary - Program Participation </t>
  </si>
  <si>
    <t xml:space="preserve">Federal Fiscal Year 2018–2019 County Profile for California Child and Adult Care Food Program: Statewide Summary - Program Enrollment </t>
  </si>
  <si>
    <t xml:space="preserve">Federal Fiscal Year 2018–2019 County Profile for California Child and Adult Care Food Program: County Program Enrollment </t>
  </si>
  <si>
    <t xml:space="preserve">Federal Fiscal Year 2018–2019 County Profile for California Child and Adult Care Food Program: Statewide Summary - Reimbursements Received </t>
  </si>
  <si>
    <t xml:space="preserve">Federal Fiscal Year 2018–2019 County Profile for California Child and Adult Care Food Program: County Reimbursements Received </t>
  </si>
  <si>
    <t>Federal Fiscal Year 2018–2019 County Profile for California Child and Adult Care Food Program: Statewide Summary - Reimbursement Totals</t>
  </si>
  <si>
    <t xml:space="preserve">Federal Fiscal Year 2018–2019 County Profile for California Child and Adult Care Food Program: County Reimbursement Totals </t>
  </si>
  <si>
    <t xml:space="preserve"> $                                                                                                   6,654,392.78*</t>
  </si>
  <si>
    <t>End of Counties Meal Totals worksheet.</t>
  </si>
  <si>
    <t xml:space="preserve">End of Statewide Summary Breakfast worksheet. </t>
  </si>
  <si>
    <t xml:space="preserve">End of Statewide Summary Lunch worksheet. </t>
  </si>
  <si>
    <t xml:space="preserve">End of Statewide Summary Supper worksheet. </t>
  </si>
  <si>
    <t xml:space="preserve">End of Statewide Summary Snack worksheet. </t>
  </si>
  <si>
    <t xml:space="preserve">End of Child Care Centers Breakfast worksheet. </t>
  </si>
  <si>
    <t xml:space="preserve">End of Child Care Centers Lunch worksheet. </t>
  </si>
  <si>
    <t xml:space="preserve">End of Child Care Centers Supper worksheet. </t>
  </si>
  <si>
    <t xml:space="preserve">End of Child Care Centers Snack worksheet. </t>
  </si>
  <si>
    <t xml:space="preserve">End of Adult Day Cares Breakfast worksheet. </t>
  </si>
  <si>
    <t xml:space="preserve">End of Adult Day Cares Lunch worksheet. </t>
  </si>
  <si>
    <t xml:space="preserve">End of Adult Day Cares Supper worksheet. </t>
  </si>
  <si>
    <t xml:space="preserve">End of Adult Day Cares Snack worksheet. </t>
  </si>
  <si>
    <t xml:space="preserve">End of Day Care Homes Breakfast worksheet. </t>
  </si>
  <si>
    <t xml:space="preserve">End of Day Care Homes Lunch worksheet. </t>
  </si>
  <si>
    <t xml:space="preserve">End of Day Care Homes Supper worksheet. </t>
  </si>
  <si>
    <t xml:space="preserve">End of Day Care Homes Snack worksheet. </t>
  </si>
  <si>
    <t xml:space="preserve">End of Statewide Summary Program Participation worksheet. </t>
  </si>
  <si>
    <t xml:space="preserve">End of County Program Participation worksheet. </t>
  </si>
  <si>
    <t xml:space="preserve">End of Statewide Summary Program Enrollment worksheet. </t>
  </si>
  <si>
    <t xml:space="preserve">End of County Program Enrollment worksheet. </t>
  </si>
  <si>
    <t xml:space="preserve">End of Statewide Summary Reimbursements Received worksheet. </t>
  </si>
  <si>
    <t xml:space="preserve">End of County Reimbursements Received worksheet. </t>
  </si>
  <si>
    <t xml:space="preserve">End of County Reimbursement Totals worksheet. </t>
  </si>
  <si>
    <t xml:space="preserve">End of Statewide Summary Reimbursement Totals worksheet. </t>
  </si>
  <si>
    <t>Federal Cash In Lieu of USDA Donated Commodities</t>
  </si>
  <si>
    <t>Instructions for Statewide Summary (SS) Reimbursement Received worksheet: All information is aligned with column A. This worksheet contains information about reimbursements received statewide.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Data provided by the California Department of Education, Nutrition Services Division.</t>
  </si>
  <si>
    <t>Instructions for Reimbursement Received worksheet: All information is aligned with column A. This worksheet contains information about reimbursements received by county.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An explanation of acronyms can be count in cells A3, A4, and A5.  Data provided by the California Department of Education, Nutrition Services Division.</t>
  </si>
  <si>
    <t>Instructions for Statewide Summary (SS) Reimbursement Totals (RT) worksheet: All information is aligned with column A. This worksheet contains information about reimbursement totals statewide.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Data provided by the California Department of Education, Nutrition Services Division.</t>
  </si>
  <si>
    <t xml:space="preserve">Instructions for Child Care Center (CCC) Breakfast worksheet: All information is aligned with column A. This worksheet contains information on breakfasts served in Child Care Centers, cumulatively from October 2018 through September 2019. Percentages have been rounded to the nearest whole number.  In the CCC Statewide Total row, columns C, E ,and G show average percentage of the column. Data provided by the California Department of Education, Nutrition Services Division. </t>
  </si>
  <si>
    <t xml:space="preserve">Instructions for Child Care Center (CCC) Lunch  worksheet: All information is aligned with column A. This worksheet contains information on lunches served in Child Care Centers, cumulatively from October 2018 through September 2019. Percentages have been rounded to the nearest whole number. In the CCC Statewide Total row, columns C, E ,and G show average percentage of the column. Data provided by the California Department of Education, Nutrition Services Division. </t>
  </si>
  <si>
    <t xml:space="preserve">Instructions for Child Care Center (CCC) Supper worksheet: All information is aligned with column A. This worksheet contains information on suppers served in Child Care Centers, cumulatively from October 2018 through September 2019. Percentages have been rounded to the nearest whole number.  In the CCC Statewide Total row, columns C, E ,and G show average percentage of the column. Data provided by the California Department of Education, Nutrition Services Division. </t>
  </si>
  <si>
    <t xml:space="preserve">Instructions for Child Care Center (CCC) Snack worksheet: All information is aligned with column A. This worksheet contains information on snacks served in Child Care Centers, cumulatively from October 2018 through September 2019. Percentages have been rounded to the nearest whole number.  In the CCC Statewide Total row, columns C, E ,and G show average percentage of the column. Data provided by the California Department of Education, Nutrition Services Division. </t>
  </si>
  <si>
    <t xml:space="preserve">Instructions for Adult Day Care (ADC) Breakfast worksheet: All information is aligned with column A. This worksheet contains information on breakfasts served in Adult Day Cares, cumulatively from October 2018 through September 2019. Percentages have been rounded to the nearest whole number.  In the ADC Statewide Total row, columns C, E ,and G show average percentage of the column. Data provided by the California Department of Education, Nutrition Services Division. </t>
  </si>
  <si>
    <t>Instructions for Adult Day Care (ADC) Lunch worksheet: All information is aligned with column A. This worksheet contains information on lunch served in Adult Day Cares, cumulatively from October 2018 through September 2019. Percentages have been rounded to the nearest whole number.  In the ADC Statewide Total row, columns C, E ,and G show average percentage of the column. Data provided by the California Department of Education, Nutrition Services Division.</t>
  </si>
  <si>
    <t>Instructions for Adult Day Care (ADC) Supper worksheet: All information is aligned with column A. This worksheet contains information on suppers served in Adult Day Cares, cumulatively from October 2018 through September 2019. Percentages have been rounded to the nearest whole number.  In the ADC Statewide Total row, columns C, E ,and G show average percentage of the column. Data provided by the California Department of Education, Nutrition Services Division.</t>
  </si>
  <si>
    <t>Instructions for Adult Day Care (ADC) Snack worksheet: All information is aligned with column A. This worksheet contains information on snacks served in Adult Day Cares, cumulatively from October 2018 through September 2019. Percentages have been rounded to the nearest whole number.  In the ADC Statewide Total row, columns C, E ,and G show average percentage of the column. Data provided by the California Department of Education, Nutrition Services Division.</t>
  </si>
  <si>
    <t>Instructions for Day Care Home (DHC) Breakfast worksheet: All information is aligned with column A. This worksheet contains information on breakfasts served in Day Care Homes, cumulatively from October 2018 through September 2019. Percentages have been rounded to the nearest whole number. In the DCH Statewide Total row, columns C, E ,and G show average percentage of the column. Data provided by the California Department of Education, Nutrition Services Division.</t>
  </si>
  <si>
    <t>Instructions for Day Care Home (DHC) Lunch worksheet: All information is aligned with column A. This worksheet contains information on lunches served in Day Care Homes, cumulatively from October 2018 through September 2019. Percentages have been rounded to the nearest whole number. In the DCH Statewide Total row, columns C, E ,and G show average percentage of the column. Data provided by the California Department of Education, Nutrition Services Division.</t>
  </si>
  <si>
    <t>Instructions for Day Care Home (DHC) Supper worksheet: All information is aligned with column A. This worksheet contains information on suppers served in Day Care Homes, cumulatively from October 2018 through September 2019. Percentages have been rounded to the nearest whole number. In the DCH Statewide Total row, columns C, E ,and G show average percentage of the column. Data provided by the California Department of Education, Nutrition Services Division.</t>
  </si>
  <si>
    <t>Instructions for Day Care Home (DHC) Snack worksheet: All information is aligned with column A. This worksheet contains information on snacks served in Day Care Homes, cumulatively from October 2018 through September 2019. Percentages have been rounded to the nearest whole number. In the DCH Statewide Total row, columns C, E ,and G show average percentage of the column. Data provided by the California Department of Education, Nutrition Services Division.</t>
  </si>
  <si>
    <t>Instructions for Reimbursement Totals worksheet: All information is aligned with column A. This worksheet contains information about reimbursement totals by county.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An explanation of acronyms can be count in cells A3, A4, and A5. Data provided by the California Department of Education, Nutrition Services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</si>
</sst>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_);_(* \(#,##0\);_(* 0_);_(@_)"/>
    <numFmt numFmtId="165" formatCode="_(&quot;$&quot;* #,##0.00_);_(&quot;$&quot;* \(#,##0.00\);_(&quot;$&quot;* 0.00_);_(@_)"/>
  </numFmts>
  <fonts count="9" x14ac:knownFonts="1">
    <font>
      <sz val="12"/>
      <color theme="1"/>
      <name val="Arial"/>
      <family val="2"/>
    </font>
    <font>
      <sz val="12"/>
      <color theme="1"/>
      <name val="Arial"/>
      <family val="2"/>
    </font>
    <font>
      <b/>
      <sz val="12"/>
      <color theme="1"/>
      <name val="Arial"/>
      <family val="2"/>
    </font>
    <font>
      <b/>
      <sz val="16"/>
      <color theme="1"/>
      <name val="Arial"/>
      <family val="2"/>
    </font>
    <font>
      <b/>
      <sz val="14"/>
      <color theme="1"/>
      <name val="Arial"/>
      <family val="2"/>
    </font>
    <font>
      <b/>
      <sz val="13"/>
      <color theme="1"/>
      <name val="Arial"/>
      <family val="2"/>
    </font>
    <font>
      <sz val="12"/>
      <name val="Arial"/>
      <family val="2"/>
    </font>
    <font>
      <sz val="9"/>
      <color indexed="81"/>
      <name val="Tahoma"/>
      <charset val="1"/>
    </font>
    <font>
      <b/>
      <sz val="9"/>
      <color indexed="81"/>
      <name val="Tahoma"/>
      <charset val="1"/>
    </font>
  </fonts>
  <fills count="3">
    <fill>
      <patternFill patternType="none"/>
    </fill>
    <fill>
      <patternFill patternType="gray125"/>
    </fill>
    <fill>
      <patternFill patternType="solid">
        <fgColor theme="4" tint="0.59999389629810485"/>
        <bgColor indexed="64"/>
      </patternFill>
    </fill>
  </fills>
  <borders count="13">
    <border>
      <left/>
      <right/>
      <top/>
      <bottom/>
      <diagonal/>
    </border>
    <border>
      <left/>
      <right/>
      <top/>
      <bottom style="thick">
        <color theme="4" tint="0.499984740745262"/>
      </bottom>
      <diagonal/>
    </border>
    <border>
      <left/>
      <right/>
      <top/>
      <bottom style="medium">
        <color theme="4" tint="0.3999755851924192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s>
  <cellStyleXfs count="7">
    <xf numFmtId="0" fontId="0" fillId="0" borderId="0"/>
    <xf numFmtId="9" fontId="1" fillId="0" borderId="0" applyFont="0" applyFill="0" applyBorder="0" applyAlignment="0" applyProtection="0"/>
    <xf numFmtId="0" fontId="3" fillId="0" borderId="0" applyNumberFormat="0" applyFill="0" applyAlignment="0" applyProtection="0"/>
    <xf numFmtId="0" fontId="2" fillId="0" borderId="1" applyNumberFormat="0" applyFill="0" applyBorder="0" applyAlignment="0" applyProtection="0"/>
    <xf numFmtId="0" fontId="4" fillId="0" borderId="2" applyNumberFormat="0" applyFill="0" applyBorder="0" applyAlignment="0" applyProtection="0"/>
    <xf numFmtId="0" fontId="5" fillId="0" borderId="0" applyNumberFormat="0" applyFill="0" applyBorder="0" applyAlignment="0" applyProtection="0"/>
    <xf numFmtId="0" fontId="2" fillId="0" borderId="3" applyNumberFormat="0" applyFill="0" applyAlignment="0" applyProtection="0"/>
  </cellStyleXfs>
  <cellXfs count="60">
    <xf numFmtId="0" fontId="0" fillId="0" borderId="0" xfId="0"/>
    <xf numFmtId="164" fontId="0" fillId="0" borderId="0" xfId="0" applyNumberFormat="1"/>
    <xf numFmtId="9" fontId="0" fillId="0" borderId="0" xfId="1" applyNumberFormat="1" applyFont="1"/>
    <xf numFmtId="0" fontId="0" fillId="0" borderId="0" xfId="0" applyFill="1" applyBorder="1"/>
    <xf numFmtId="9" fontId="0" fillId="0" borderId="0" xfId="1" applyNumberFormat="1" applyFont="1" applyFill="1" applyBorder="1"/>
    <xf numFmtId="9" fontId="0" fillId="0" borderId="3" xfId="1" applyNumberFormat="1" applyFont="1" applyBorder="1"/>
    <xf numFmtId="9" fontId="0" fillId="0" borderId="5" xfId="1" applyNumberFormat="1" applyFont="1" applyBorder="1"/>
    <xf numFmtId="9" fontId="6" fillId="0" borderId="7" xfId="1" applyNumberFormat="1" applyFont="1" applyBorder="1" applyAlignment="1">
      <alignment wrapText="1"/>
    </xf>
    <xf numFmtId="9" fontId="6" fillId="0" borderId="8" xfId="1" applyNumberFormat="1" applyFont="1" applyBorder="1" applyAlignment="1">
      <alignment wrapText="1"/>
    </xf>
    <xf numFmtId="0" fontId="6" fillId="0" borderId="7" xfId="0" applyFont="1" applyFill="1" applyBorder="1" applyAlignment="1">
      <alignment wrapText="1"/>
    </xf>
    <xf numFmtId="9" fontId="6" fillId="0" borderId="7" xfId="1" applyNumberFormat="1" applyFont="1" applyFill="1" applyBorder="1" applyAlignment="1">
      <alignment wrapText="1"/>
    </xf>
    <xf numFmtId="0" fontId="6" fillId="0" borderId="8" xfId="0" applyFont="1" applyFill="1" applyBorder="1" applyAlignment="1">
      <alignment wrapText="1"/>
    </xf>
    <xf numFmtId="9" fontId="0" fillId="0" borderId="3" xfId="1" applyNumberFormat="1" applyFont="1" applyFill="1" applyBorder="1" applyAlignment="1">
      <alignment horizontal="right"/>
    </xf>
    <xf numFmtId="0" fontId="6" fillId="0" borderId="7" xfId="0" applyFont="1" applyBorder="1" applyAlignment="1">
      <alignment wrapText="1"/>
    </xf>
    <xf numFmtId="0" fontId="6" fillId="0" borderId="8" xfId="0" applyFont="1" applyBorder="1" applyAlignment="1">
      <alignment wrapText="1"/>
    </xf>
    <xf numFmtId="0" fontId="0" fillId="0" borderId="0" xfId="0" applyAlignment="1">
      <alignment wrapText="1"/>
    </xf>
    <xf numFmtId="0" fontId="0" fillId="0" borderId="0" xfId="0" applyFill="1" applyBorder="1" applyAlignment="1">
      <alignment wrapText="1"/>
    </xf>
    <xf numFmtId="0" fontId="6" fillId="0" borderId="6" xfId="0" applyFont="1" applyBorder="1" applyAlignment="1">
      <alignment wrapText="1"/>
    </xf>
    <xf numFmtId="164" fontId="6" fillId="0" borderId="7" xfId="0" applyNumberFormat="1" applyFont="1" applyBorder="1" applyAlignment="1">
      <alignment wrapText="1"/>
    </xf>
    <xf numFmtId="0" fontId="6" fillId="0" borderId="6" xfId="0" applyFont="1" applyFill="1" applyBorder="1" applyAlignment="1">
      <alignment wrapText="1"/>
    </xf>
    <xf numFmtId="164" fontId="0" fillId="0" borderId="3" xfId="0" applyNumberFormat="1" applyFont="1" applyBorder="1"/>
    <xf numFmtId="164" fontId="0" fillId="0" borderId="5" xfId="0" applyNumberFormat="1" applyFont="1" applyBorder="1"/>
    <xf numFmtId="0" fontId="0" fillId="0" borderId="4" xfId="0" applyFont="1" applyBorder="1"/>
    <xf numFmtId="165" fontId="0" fillId="0" borderId="3" xfId="0" applyNumberFormat="1" applyFont="1" applyBorder="1"/>
    <xf numFmtId="165" fontId="0" fillId="0" borderId="5" xfId="0" applyNumberFormat="1" applyFont="1" applyBorder="1"/>
    <xf numFmtId="0" fontId="0" fillId="0" borderId="0" xfId="0" applyFont="1"/>
    <xf numFmtId="0" fontId="1" fillId="0" borderId="0" xfId="0" applyFont="1"/>
    <xf numFmtId="0" fontId="1" fillId="0" borderId="0" xfId="0" applyFont="1" applyAlignment="1">
      <alignment wrapText="1"/>
    </xf>
    <xf numFmtId="164" fontId="1" fillId="0" borderId="4" xfId="0" applyNumberFormat="1" applyFont="1" applyBorder="1"/>
    <xf numFmtId="164" fontId="1" fillId="0" borderId="3" xfId="0" applyNumberFormat="1" applyFont="1" applyBorder="1"/>
    <xf numFmtId="164" fontId="1" fillId="0" borderId="5" xfId="0" applyNumberFormat="1" applyFont="1" applyBorder="1"/>
    <xf numFmtId="0" fontId="2" fillId="0" borderId="3" xfId="6" applyFont="1"/>
    <xf numFmtId="164" fontId="2" fillId="0" borderId="3" xfId="6" applyNumberFormat="1" applyFont="1"/>
    <xf numFmtId="9" fontId="2" fillId="0" borderId="3" xfId="6" applyNumberFormat="1" applyFont="1"/>
    <xf numFmtId="0" fontId="0" fillId="0" borderId="4" xfId="0" applyFont="1" applyFill="1" applyBorder="1"/>
    <xf numFmtId="0" fontId="2" fillId="0" borderId="3" xfId="6" applyFont="1" applyFill="1"/>
    <xf numFmtId="3" fontId="2" fillId="0" borderId="3" xfId="6" applyNumberFormat="1" applyFont="1" applyFill="1"/>
    <xf numFmtId="9" fontId="2" fillId="0" borderId="3" xfId="6" applyNumberFormat="1" applyFont="1" applyFill="1"/>
    <xf numFmtId="3" fontId="0" fillId="0" borderId="3" xfId="0" applyNumberFormat="1" applyFont="1" applyFill="1" applyBorder="1" applyAlignment="1">
      <alignment horizontal="right"/>
    </xf>
    <xf numFmtId="3" fontId="0" fillId="0" borderId="5" xfId="0" applyNumberFormat="1" applyFont="1" applyFill="1" applyBorder="1" applyAlignment="1">
      <alignment horizontal="right"/>
    </xf>
    <xf numFmtId="0" fontId="0" fillId="0" borderId="3" xfId="0" applyFont="1" applyFill="1" applyBorder="1" applyAlignment="1">
      <alignment horizontal="right"/>
    </xf>
    <xf numFmtId="0" fontId="0" fillId="0" borderId="5" xfId="0" applyFont="1" applyFill="1" applyBorder="1" applyAlignment="1">
      <alignment horizontal="right"/>
    </xf>
    <xf numFmtId="0" fontId="0" fillId="0" borderId="10" xfId="0" applyFont="1" applyBorder="1"/>
    <xf numFmtId="164" fontId="0" fillId="0" borderId="11" xfId="0" applyNumberFormat="1" applyFont="1" applyBorder="1"/>
    <xf numFmtId="164" fontId="0" fillId="0" borderId="9" xfId="0" applyNumberFormat="1" applyFont="1" applyBorder="1"/>
    <xf numFmtId="49" fontId="0" fillId="0" borderId="5" xfId="0" applyNumberFormat="1" applyFont="1" applyBorder="1"/>
    <xf numFmtId="165" fontId="2" fillId="0" borderId="3" xfId="6" applyNumberFormat="1" applyFont="1"/>
    <xf numFmtId="0" fontId="6" fillId="2" borderId="6" xfId="0" applyFont="1" applyFill="1" applyBorder="1" applyAlignment="1">
      <alignment wrapText="1"/>
    </xf>
    <xf numFmtId="0" fontId="6" fillId="2" borderId="7" xfId="0" applyFont="1" applyFill="1" applyBorder="1" applyAlignment="1">
      <alignment wrapText="1"/>
    </xf>
    <xf numFmtId="0" fontId="6" fillId="2" borderId="8" xfId="0" applyFont="1" applyFill="1" applyBorder="1" applyAlignment="1">
      <alignment wrapText="1"/>
    </xf>
    <xf numFmtId="0" fontId="0" fillId="0" borderId="0" xfId="0" applyFill="1" applyBorder="1" applyAlignment="1"/>
    <xf numFmtId="0" fontId="0" fillId="0" borderId="0" xfId="0" applyAlignment="1"/>
    <xf numFmtId="0" fontId="1" fillId="0" borderId="0" xfId="0" applyFont="1" applyAlignment="1">
      <alignment horizontal="left" wrapText="1"/>
    </xf>
    <xf numFmtId="0" fontId="3" fillId="0" borderId="0" xfId="2" applyAlignment="1">
      <alignment horizontal="left"/>
    </xf>
    <xf numFmtId="0" fontId="1" fillId="0" borderId="12" xfId="0" applyFont="1" applyBorder="1" applyAlignment="1">
      <alignment horizontal="left"/>
    </xf>
    <xf numFmtId="0" fontId="0" fillId="0" borderId="0" xfId="0" applyAlignment="1">
      <alignment horizontal="left" wrapText="1"/>
    </xf>
    <xf numFmtId="0" fontId="0" fillId="0" borderId="12" xfId="0" applyBorder="1" applyAlignment="1">
      <alignment horizontal="left"/>
    </xf>
    <xf numFmtId="0" fontId="0" fillId="0" borderId="0" xfId="0" applyFill="1" applyBorder="1" applyAlignment="1">
      <alignment horizontal="left" wrapText="1"/>
    </xf>
    <xf numFmtId="0" fontId="0" fillId="0" borderId="12" xfId="0" applyFill="1" applyBorder="1" applyAlignment="1">
      <alignment horizontal="left"/>
    </xf>
    <xf numFmtId="0" fontId="0" fillId="0" borderId="0" xfId="0" applyAlignment="1">
      <alignment horizontal="left"/>
    </xf>
  </cellXfs>
  <cellStyles count="7">
    <cellStyle name="Heading 1" xfId="2" builtinId="16" customBuiltin="1"/>
    <cellStyle name="Heading 2" xfId="3" builtinId="17" customBuiltin="1"/>
    <cellStyle name="Heading 3" xfId="4" builtinId="18" customBuiltin="1"/>
    <cellStyle name="Heading 4" xfId="5" builtinId="19" customBuiltin="1"/>
    <cellStyle name="Normal" xfId="0" builtinId="0"/>
    <cellStyle name="Percent" xfId="1" builtinId="5"/>
    <cellStyle name="Total" xfId="6" builtinId="25" customBuiltin="1"/>
  </cellStyles>
  <dxfs count="328">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top style="thin">
          <color indexed="64"/>
        </top>
        <bottom style="thin">
          <color indexed="64"/>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border outline="0">
        <bottom style="thin">
          <color indexed="64"/>
        </bottom>
      </border>
    </dxf>
    <dxf>
      <font>
        <strike val="0"/>
        <outline val="0"/>
        <shadow val="0"/>
        <u val="none"/>
        <vertAlign val="baseline"/>
        <sz val="12"/>
        <color auto="1"/>
        <name val="Arial"/>
        <family val="2"/>
        <scheme val="none"/>
      </font>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top style="thin">
          <color indexed="64"/>
        </top>
        <bottom style="thin">
          <color indexed="64"/>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border outline="0">
        <bottom style="thin">
          <color indexed="64"/>
        </bottom>
      </border>
    </dxf>
    <dxf>
      <font>
        <strike val="0"/>
        <outline val="0"/>
        <shadow val="0"/>
        <u val="none"/>
        <vertAlign val="baseline"/>
        <sz val="12"/>
        <color auto="1"/>
        <name val="Arial"/>
        <family val="2"/>
        <scheme val="none"/>
      </font>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top style="thin">
          <color indexed="64"/>
        </top>
        <bottom style="thin">
          <color indexed="64"/>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border outline="0">
        <bottom style="thin">
          <color indexed="64"/>
        </bottom>
      </border>
    </dxf>
    <dxf>
      <font>
        <strike val="0"/>
        <outline val="0"/>
        <shadow val="0"/>
        <u val="none"/>
        <vertAlign val="baseline"/>
        <sz val="12"/>
        <color auto="1"/>
        <name val="Arial"/>
        <family val="2"/>
        <scheme val="none"/>
      </font>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top style="thin">
          <color indexed="64"/>
        </top>
        <bottom style="thin">
          <color indexed="64"/>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5" formatCode="_(&quot;$&quot;* #,##0.00_);_(&quot;$&quot;* \(#,##0.00\);_(&quot;$&quot;* 0.0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border outline="0">
        <bottom style="thin">
          <color indexed="64"/>
        </bottom>
      </border>
    </dxf>
    <dxf>
      <font>
        <strike val="0"/>
        <outline val="0"/>
        <shadow val="0"/>
        <u val="none"/>
        <vertAlign val="baseline"/>
        <sz val="12"/>
        <color auto="1"/>
        <name val="Arial"/>
        <family val="2"/>
        <scheme val="none"/>
      </font>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family val="2"/>
        <scheme val="none"/>
      </font>
      <numFmt numFmtId="164" formatCode="_(* #,##0_);_(* \(#,##0\);_(* 0_);_(@_)"/>
      <border diagonalUp="0" diagonalDown="0" outline="0">
        <left style="thin">
          <color indexed="64"/>
        </left>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border outline="0">
        <bottom style="thin">
          <color indexed="64"/>
        </bottom>
      </border>
    </dxf>
    <dxf>
      <font>
        <strike val="0"/>
        <outline val="0"/>
        <shadow val="0"/>
        <u val="none"/>
        <vertAlign val="baseline"/>
        <sz val="12"/>
        <color auto="1"/>
        <name val="Arial"/>
        <family val="2"/>
        <scheme val="none"/>
      </font>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family val="2"/>
        <scheme val="none"/>
      </font>
      <numFmt numFmtId="164" formatCode="_(* #,##0_);_(* \(#,##0\);_(* 0_);_(@_)"/>
      <border diagonalUp="0" diagonalDown="0" outline="0">
        <left style="thin">
          <color indexed="64"/>
        </left>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border outline="0">
        <bottom style="thin">
          <color indexed="64"/>
        </bottom>
      </border>
    </dxf>
    <dxf>
      <font>
        <strike val="0"/>
        <outline val="0"/>
        <shadow val="0"/>
        <u val="none"/>
        <vertAlign val="baseline"/>
        <sz val="12"/>
        <color auto="1"/>
        <name val="Arial"/>
        <family val="2"/>
        <scheme val="none"/>
      </font>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family val="2"/>
        <scheme val="none"/>
      </font>
      <numFmt numFmtId="164" formatCode="_(* #,##0_);_(* \(#,##0\);_(* 0_);_(@_)"/>
      <border diagonalUp="0" diagonalDown="0" outline="0">
        <left style="thin">
          <color indexed="64"/>
        </left>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border outline="0">
        <bottom style="thin">
          <color indexed="64"/>
        </bottom>
      </border>
    </dxf>
    <dxf>
      <font>
        <strike val="0"/>
        <outline val="0"/>
        <shadow val="0"/>
        <u val="none"/>
        <vertAlign val="baseline"/>
        <sz val="12"/>
        <color auto="1"/>
        <name val="Arial"/>
        <family val="2"/>
        <scheme val="none"/>
      </font>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family val="2"/>
        <scheme val="none"/>
      </font>
      <numFmt numFmtId="164" formatCode="_(* #,##0_);_(* \(#,##0\);_(* 0_);_(@_)"/>
      <border diagonalUp="0" diagonalDown="0" outline="0">
        <left style="thin">
          <color indexed="64"/>
        </left>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border outline="0">
        <bottom style="thin">
          <color indexed="64"/>
        </bottom>
      </border>
    </dxf>
    <dxf>
      <font>
        <strike val="0"/>
        <outline val="0"/>
        <shadow val="0"/>
        <u val="none"/>
        <vertAlign val="baseline"/>
        <sz val="12"/>
        <color auto="1"/>
        <name val="Arial"/>
        <family val="2"/>
        <scheme val="none"/>
      </font>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border outline="0">
        <bottom style="thin">
          <color indexed="64"/>
        </bottom>
      </border>
    </dxf>
    <dxf>
      <font>
        <strike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border outline="0">
        <bottom style="thin">
          <color indexed="64"/>
        </bottom>
      </border>
    </dxf>
    <dxf>
      <font>
        <strike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border outline="0">
        <bottom style="thin">
          <color indexed="64"/>
        </bottom>
      </border>
    </dxf>
    <dxf>
      <font>
        <strike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dxf>
    <dxf>
      <border outline="0">
        <bottom style="thin">
          <color indexed="64"/>
        </bottom>
      </border>
    </dxf>
    <dxf>
      <font>
        <color auto="1"/>
        <family val="2"/>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border outline="0">
        <bottom style="thin">
          <color indexed="64"/>
        </bottom>
      </border>
    </dxf>
    <dxf>
      <font>
        <strike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border outline="0">
        <bottom style="thin">
          <color indexed="64"/>
        </bottom>
      </border>
    </dxf>
    <dxf>
      <font>
        <strike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family val="2"/>
        <scheme val="none"/>
      </font>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font>
        <strike val="0"/>
        <outline val="0"/>
        <shadow val="0"/>
        <u val="none"/>
        <vertAlign val="baseline"/>
        <sz val="12"/>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border outline="0">
        <bottom style="thin">
          <color indexed="64"/>
        </bottom>
      </border>
    </dxf>
    <dxf>
      <font>
        <strike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family val="2"/>
        <scheme val="none"/>
      </font>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font>
        <strike val="0"/>
        <outline val="0"/>
        <shadow val="0"/>
        <u val="none"/>
        <vertAlign val="baseline"/>
        <sz val="12"/>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border outline="0">
        <bottom style="thin">
          <color indexed="64"/>
        </bottom>
      </border>
    </dxf>
    <dxf>
      <font>
        <strike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border outline="0">
        <bottom style="thin">
          <color indexed="64"/>
        </bottom>
      </border>
    </dxf>
    <dxf>
      <font>
        <strike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border outline="0">
        <bottom style="thin">
          <color indexed="64"/>
        </bottom>
      </border>
    </dxf>
    <dxf>
      <font>
        <strike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border outline="0">
        <bottom style="thin">
          <color indexed="64"/>
        </bottom>
      </border>
    </dxf>
    <dxf>
      <font>
        <strike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dxf>
    <dxf>
      <border outline="0">
        <bottom style="thin">
          <color indexed="64"/>
        </bottom>
      </border>
    </dxf>
    <dxf>
      <font>
        <strike val="0"/>
        <outline val="0"/>
        <shadow val="0"/>
        <u val="none"/>
        <vertAlign val="baseline"/>
        <sz val="12"/>
        <color auto="1"/>
        <name val="Arial"/>
        <family val="2"/>
        <scheme val="none"/>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3" formatCode="0%"/>
      <border diagonalUp="0" diagonalDown="0" outline="0">
        <left style="thin">
          <color indexed="64"/>
        </left>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3" formatCode="0%"/>
    </dxf>
    <dxf>
      <border outline="0">
        <bottom style="thin">
          <color indexed="64"/>
        </bottom>
      </border>
    </dxf>
    <dxf>
      <font>
        <b val="0"/>
        <i val="0"/>
        <strike val="0"/>
        <condense val="0"/>
        <extend val="0"/>
        <outline val="0"/>
        <shadow val="0"/>
        <u val="none"/>
        <vertAlign val="baseline"/>
        <sz val="12"/>
        <color auto="1"/>
        <name val="Arial"/>
        <family val="2"/>
        <scheme val="none"/>
      </font>
      <numFmt numFmtId="13" formatCode="0%"/>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3" formatCode="0%"/>
      <border diagonalUp="0" diagonalDown="0" outline="0">
        <left style="thin">
          <color indexed="64"/>
        </left>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3" formatCode="0%"/>
    </dxf>
    <dxf>
      <border outline="0">
        <bottom style="thin">
          <color indexed="64"/>
        </bottom>
      </border>
    </dxf>
    <dxf>
      <font>
        <b val="0"/>
        <i val="0"/>
        <strike val="0"/>
        <condense val="0"/>
        <extend val="0"/>
        <outline val="0"/>
        <shadow val="0"/>
        <u val="none"/>
        <vertAlign val="baseline"/>
        <sz val="12"/>
        <color auto="1"/>
        <name val="Arial"/>
        <family val="2"/>
        <scheme val="none"/>
      </font>
      <numFmt numFmtId="13" formatCode="0%"/>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3" formatCode="0%"/>
      <border diagonalUp="0" diagonalDown="0" outline="0">
        <left style="thin">
          <color indexed="64"/>
        </left>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3" formatCode="0%"/>
    </dxf>
    <dxf>
      <border outline="0">
        <bottom style="thin">
          <color indexed="64"/>
        </bottom>
      </border>
    </dxf>
    <dxf>
      <font>
        <b val="0"/>
        <i val="0"/>
        <strike val="0"/>
        <condense val="0"/>
        <extend val="0"/>
        <outline val="0"/>
        <shadow val="0"/>
        <u val="none"/>
        <vertAlign val="baseline"/>
        <sz val="12"/>
        <color auto="1"/>
        <name val="Arial"/>
        <family val="2"/>
        <scheme val="none"/>
      </font>
      <numFmt numFmtId="13" formatCode="0%"/>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3" formatCode="0%"/>
      <border diagonalUp="0" diagonalDown="0" outline="0">
        <left style="thin">
          <color indexed="64"/>
        </left>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13" formatCode="0%"/>
    </dxf>
    <dxf>
      <border outline="0">
        <bottom style="thin">
          <color indexed="64"/>
        </bottom>
      </border>
    </dxf>
    <dxf>
      <font>
        <b val="0"/>
        <i val="0"/>
        <strike val="0"/>
        <condense val="0"/>
        <extend val="0"/>
        <outline val="0"/>
        <shadow val="0"/>
        <u val="none"/>
        <vertAlign val="baseline"/>
        <sz val="12"/>
        <color auto="1"/>
        <name val="Arial"/>
        <family val="2"/>
        <scheme val="none"/>
      </font>
      <numFmt numFmtId="13" formatCode="0%"/>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name val="Arial"/>
        <family val="2"/>
        <scheme val="none"/>
      </font>
      <numFmt numFmtId="164" formatCode="_(* #,##0_);_(* \(#,##0\);_(* 0_);_(@_)"/>
      <border diagonalUp="0" diagonalDown="0" outline="0">
        <left style="thin">
          <color indexed="64"/>
        </left>
        <right/>
        <top style="thin">
          <color indexed="64"/>
        </top>
        <bottom style="thin">
          <color indexed="64"/>
        </bottom>
      </border>
    </dxf>
    <dxf>
      <font>
        <strike val="0"/>
        <outline val="0"/>
        <shadow val="0"/>
        <u val="none"/>
        <vertAlign val="baseline"/>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Arial"/>
        <family val="2"/>
        <scheme val="none"/>
      </font>
      <numFmt numFmtId="164" formatCode="_(* #,##0_);_(* \(#,##0\);_(* 0_);_(@_)"/>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name val="Arial"/>
        <family val="2"/>
        <scheme val="none"/>
      </font>
    </dxf>
    <dxf>
      <border outline="0">
        <bottom style="thin">
          <color indexed="64"/>
        </bottom>
      </border>
    </dxf>
    <dxf>
      <font>
        <strike val="0"/>
        <outline val="0"/>
        <shadow val="0"/>
        <u val="none"/>
        <vertAlign val="baseline"/>
        <color auto="1"/>
        <name val="Arial"/>
        <family val="2"/>
        <scheme val="none"/>
      </font>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ill>
        <patternFill patternType="solid">
          <bgColor theme="0"/>
        </patternFill>
      </fill>
    </dxf>
    <dxf>
      <fill>
        <patternFill>
          <bgColor theme="0" tint="-4.9989318521683403E-2"/>
        </patternFill>
      </fill>
    </dxf>
    <dxf>
      <font>
        <b/>
        <i val="0"/>
        <strike val="0"/>
      </font>
      <fill>
        <patternFill>
          <bgColor theme="4" tint="0.59996337778862885"/>
        </patternFill>
      </fill>
      <border>
        <left style="thin">
          <color auto="1"/>
        </left>
        <right style="thin">
          <color auto="1"/>
        </right>
        <top style="thin">
          <color auto="1"/>
        </top>
        <bottom style="thin">
          <color auto="1"/>
        </bottom>
        <vertical style="thin">
          <color auto="1"/>
        </vertical>
        <horizontal style="thin">
          <color auto="1"/>
        </horizontal>
      </border>
    </dxf>
    <dxf>
      <font>
        <strike val="0"/>
      </font>
      <border>
        <left style="thin">
          <color auto="1"/>
        </left>
        <right style="thin">
          <color auto="1"/>
        </right>
        <top style="thin">
          <color auto="1"/>
        </top>
        <bottom style="thin">
          <color auto="1"/>
        </bottom>
        <vertical style="thin">
          <color auto="1"/>
        </vertical>
        <horizontal style="thin">
          <color auto="1"/>
        </horizontal>
      </border>
    </dxf>
    <dxf>
      <font>
        <b/>
        <i val="0"/>
        <strike val="0"/>
      </font>
      <fill>
        <patternFill>
          <bgColor theme="4" tint="0.39994506668294322"/>
        </patternFill>
      </fill>
      <border>
        <left style="thin">
          <color auto="1"/>
        </left>
        <right style="thin">
          <color auto="1"/>
        </right>
        <top style="thin">
          <color auto="1"/>
        </top>
        <bottom style="thin">
          <color auto="1"/>
        </bottom>
        <vertical style="thin">
          <color auto="1"/>
        </vertical>
        <horizontal style="thin">
          <color auto="1"/>
        </horizontal>
      </border>
    </dxf>
    <dxf>
      <font>
        <strike val="0"/>
      </font>
      <border>
        <left style="thin">
          <color auto="1"/>
        </left>
        <right style="thin">
          <color auto="1"/>
        </right>
        <top style="thin">
          <color auto="1"/>
        </top>
        <bottom style="thin">
          <color auto="1"/>
        </bottom>
        <vertical style="thin">
          <color auto="1"/>
        </vertical>
        <horizontal style="thin">
          <color auto="1"/>
        </horizontal>
      </border>
    </dxf>
  </dxfs>
  <tableStyles count="2" defaultTableStyle="TableStyleMedium2" defaultPivotStyle="PivotStyleLight16">
    <tableStyle name="County Profile 000" pivot="0" count="2" xr9:uid="{67794C95-D0C1-4380-AEAF-100972AC606F}">
      <tableStyleElement type="wholeTable" dxfId="327"/>
      <tableStyleElement type="headerRow" dxfId="326"/>
    </tableStyle>
    <tableStyle name="County Profile 000 2" pivot="0" count="4" xr9:uid="{19B9BD89-044E-437D-8AD1-61AEBC9A0A8D}">
      <tableStyleElement type="wholeTable" dxfId="325"/>
      <tableStyleElement type="headerRow" dxfId="324"/>
      <tableStyleElement type="firstRowStripe" dxfId="323"/>
      <tableStyleElement type="secondRowStripe" dxfId="32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BDF7EF11-F917-4937-B9A4-0823991D3BE7}" name="CountiesMealTotals" displayName="CountiesMealTotals" ref="A3:F63" totalsRowShown="0" headerRowDxfId="321" dataDxfId="319" headerRowBorderDxfId="320" tableBorderDxfId="318" totalsRowBorderDxfId="317">
  <autoFilter ref="A3:F63" xr:uid="{4F2C85F7-C193-43AD-8F2E-27CA987E7BB7}"/>
  <tableColumns count="6">
    <tableColumn id="1" xr3:uid="{C29FB755-3481-4E19-8DB8-F5207A819E5B}" name="County" dataDxfId="316"/>
    <tableColumn id="2" xr3:uid="{8BAA4B64-F0C5-49D8-B195-D0130A3291A6}" name="Total Breakfast Meals_x000d__x000a_Served" dataDxfId="315"/>
    <tableColumn id="3" xr3:uid="{8B05D51B-BB1D-4CA4-857E-5E48D2DAEF29}" name="Total Lunch Meals_x000d__x000a_Served" dataDxfId="314"/>
    <tableColumn id="4" xr3:uid="{9020BECD-CA43-4B46-B513-242B663ADEA8}" name="Total Supper Meals_x000d__x000a_Served" dataDxfId="313"/>
    <tableColumn id="5" xr3:uid="{01691797-8C24-4D93-AC5F-36FE2EC1C961}" name="Total Snack Meals_x000d__x000a_Served" dataDxfId="312"/>
    <tableColumn id="6" xr3:uid="{3E57475D-E94D-457F-9289-B6B75DEC7E45}" name="Total Grand Total Meals_x000d__x000a_Served" dataDxfId="311"/>
  </tableColumns>
  <tableStyleInfo name="County Profile 000 2" showFirstColumn="0" showLastColumn="0" showRowStripes="1" showColumnStripes="0"/>
  <extLst>
    <ext xmlns:x14="http://schemas.microsoft.com/office/spreadsheetml/2009/9/main" uri="{504A1905-F514-4f6f-8877-14C23A59335A}">
      <x14:table altTextSummary="Statewide Summary (SS) - Meals Totals, 2018–19"/>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2F905A3A-1492-4D69-80B9-F4E19F1137B9}" name="Adult_Day_Care_Breakfast" displayName="Adult_Day_Care_Breakfast" ref="A3:H63" totalsRowShown="0" headerRowDxfId="202" dataDxfId="200" headerRowBorderDxfId="201" tableBorderDxfId="199" totalsRowBorderDxfId="198">
  <autoFilter ref="A3:H63" xr:uid="{51DFFED3-11CF-4835-8B55-295C1039E05F}"/>
  <tableColumns count="8">
    <tableColumn id="1" xr3:uid="{FA6ACDAA-63ED-4884-B158-E1835EEBD0D6}" name="County" dataDxfId="197"/>
    <tableColumn id="2" xr3:uid="{996B35EE-4DDA-4A6F-9FB7-9D827C143BC0}" name="ADC_x000d__x000a_Breakfast_x000d__x000a_Free Meals" dataDxfId="196"/>
    <tableColumn id="3" xr3:uid="{26944B03-1257-42FA-B4F0-CFDF6AF6B792}" name="ADC % of Free_x000a_Breakfast Meals to _x000a_Total Breakfast Meals" dataDxfId="195" dataCellStyle="Percent"/>
    <tableColumn id="4" xr3:uid="{D97FA3FB-1A3D-498C-82F5-4AE381047165}" name="ADC_x000d__x000a_Breakfast_x000d__x000a_Reduced Meals" dataDxfId="194"/>
    <tableColumn id="5" xr3:uid="{3D36DF1D-4062-4071-BCBA-0C0D4770D48B}" name="ADC % of Reduced_x000a_Breakfast Meals to _x000a_Total Breakfast Meals" dataDxfId="193" dataCellStyle="Percent"/>
    <tableColumn id="6" xr3:uid="{3D20B10B-04A7-4B25-8505-BB1F42DC1787}" name="ADC_x000d__x000a_Breakfast_x000d__x000a_Base Meals" dataDxfId="192"/>
    <tableColumn id="7" xr3:uid="{07FB7C3E-AC60-468C-A732-513C77315684}" name="ADC % of Base_x000a_Breakfast Meals to _x000a_Total Breakfast Meals" dataDxfId="191" dataCellStyle="Percent"/>
    <tableColumn id="8" xr3:uid="{A68CD350-C9A0-4337-9FAE-014C655B570D}" name="ADC_x000d__x000a_Total Breakfast Meals_x000d__x000a_Served" dataDxfId="190"/>
  </tableColumns>
  <tableStyleInfo name="County Profile 000 2" showFirstColumn="0" showLastColumn="0" showRowStripes="1" showColumnStripes="0"/>
  <extLst>
    <ext xmlns:x14="http://schemas.microsoft.com/office/spreadsheetml/2009/9/main" uri="{504A1905-F514-4f6f-8877-14C23A59335A}">
      <x14:table altTextSummary="Adult Day Care Centers (ADC) - Meals Served Breakfast, 2018–19"/>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B76040F0-4527-449B-810B-CB1464AB6522}" name="Adult_Day_Care_Lunch" displayName="Adult_Day_Care_Lunch" ref="A3:H63" totalsRowShown="0" headerRowDxfId="189" dataDxfId="187" headerRowBorderDxfId="188" tableBorderDxfId="186" totalsRowBorderDxfId="185">
  <autoFilter ref="A3:H63" xr:uid="{70A538F5-0931-4089-B0CC-A805D3ACDE3D}"/>
  <tableColumns count="8">
    <tableColumn id="1" xr3:uid="{594F9835-4239-4D68-AFBC-B6A9E1DFA57A}" name="County" dataDxfId="184"/>
    <tableColumn id="2" xr3:uid="{5A6C4F07-A06A-411C-8D2E-7585D30D39E8}" name="ADC_x000d__x000a_Lunch_x000d__x000a_Free Meals" dataDxfId="183"/>
    <tableColumn id="3" xr3:uid="{90246DAA-0046-4504-BB0B-CA14AB3B357C}" name="ADC % of Free_x000a_Lunch Meals to _x000a_Total Lunch Meals Served" dataDxfId="182" dataCellStyle="Percent"/>
    <tableColumn id="4" xr3:uid="{80703CCD-8C71-4F85-B6DF-64AE1E88EF7D}" name="ADC_x000d__x000a_Lunch_x000d__x000a_Reduced Meals" dataDxfId="181"/>
    <tableColumn id="5" xr3:uid="{7989FC13-5F1D-4827-9D31-E233D2D107DE}" name="ADC % of Reduced_x000a_Lunch Meals to _x000a_Total Lunch Meals Served" dataDxfId="180" dataCellStyle="Percent"/>
    <tableColumn id="6" xr3:uid="{68792AFE-FFD3-4C2C-A3A3-CA2E95C29A3B}" name="ADC_x000d__x000a_Lunch_x000d__x000a_Base Meals" dataDxfId="179"/>
    <tableColumn id="7" xr3:uid="{85E0F66E-3FEE-4775-AF11-0A728E50529C}" name="ADC % of Base_x000a_Lunch Meals to _x000a_Total Lunch Meals Served" dataDxfId="178" dataCellStyle="Percent"/>
    <tableColumn id="8" xr3:uid="{3480C4F2-42FF-4443-B2B9-4E9BC99ABC7F}" name="ADC_x000d__x000a_Total Lunch Meals_x000d__x000a_Served" dataDxfId="177"/>
  </tableColumns>
  <tableStyleInfo name="County Profile 000 2" showFirstColumn="0" showLastColumn="0" showRowStripes="1" showColumnStripes="0"/>
  <extLst>
    <ext xmlns:x14="http://schemas.microsoft.com/office/spreadsheetml/2009/9/main" uri="{504A1905-F514-4f6f-8877-14C23A59335A}">
      <x14:table altTextSummary="Adult Day Care Centers (ADC) - Meals Served Lunch, 2018–19"/>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24E80C11-3F35-4225-B032-57C962C78FC2}" name="Adult_Day_Care_Supper" displayName="Adult_Day_Care_Supper" ref="A3:H63" totalsRowShown="0" headerRowDxfId="176" dataDxfId="174" headerRowBorderDxfId="175" tableBorderDxfId="173" totalsRowBorderDxfId="172">
  <autoFilter ref="A3:H63" xr:uid="{66B53BB1-B966-4846-A101-84723ED3ECC4}"/>
  <tableColumns count="8">
    <tableColumn id="1" xr3:uid="{E72A1A5C-C8ED-4A5B-A4B4-BAE2E6AFF98D}" name="County" dataDxfId="171"/>
    <tableColumn id="2" xr3:uid="{E6DFAF9B-F456-43B7-A47A-C46C39628408}" name="ADC_x000d__x000a_Supper_x000d__x000a_Free Meals" dataDxfId="170"/>
    <tableColumn id="3" xr3:uid="{46C788A8-3FF1-4295-B3D3-C0FA4F012B02}" name="ADC % of Free_x000a_Supper Meals to _x000a_Total Supper Meals Served" dataDxfId="169" dataCellStyle="Percent"/>
    <tableColumn id="4" xr3:uid="{71C8008E-16AB-433E-9722-4AA4656394A2}" name="ADC_x000d__x000a_Supper_x000d__x000a_Reduced Meals" dataDxfId="168"/>
    <tableColumn id="5" xr3:uid="{016BE0E4-16D1-4626-A957-1FFCF4D70CB5}" name="ADC % of Reduced_x000a_Supper Meals to _x000a_Total Supper Meals Served" dataDxfId="167" dataCellStyle="Percent"/>
    <tableColumn id="6" xr3:uid="{2A921EBF-F9CF-4C51-B301-0E0114CED23C}" name="ADC_x000d__x000a_Supper_x000d__x000a_Base Meals" dataDxfId="166"/>
    <tableColumn id="7" xr3:uid="{EA0CBFE8-36A3-4E28-99B1-52C12F4E899F}" name="ADC % of Base_x000a_Supper Meals to _x000a_Total Supper Meals Served" dataDxfId="165" dataCellStyle="Percent"/>
    <tableColumn id="8" xr3:uid="{BF2ADDE5-898E-4FF2-AAAE-CE18AD8C9722}" name="ADC_x000d__x000a_Total Supper Meals_x000d__x000a_Served" dataDxfId="164"/>
  </tableColumns>
  <tableStyleInfo name="County Profile 000 2" showFirstColumn="0" showLastColumn="0" showRowStripes="1" showColumnStripes="0"/>
  <extLst>
    <ext xmlns:x14="http://schemas.microsoft.com/office/spreadsheetml/2009/9/main" uri="{504A1905-F514-4f6f-8877-14C23A59335A}">
      <x14:table altTextSummary="Adult Day Care Centers (ADC) - Meals Served Supper, 2018–19"/>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B630AEEF-9CAD-40BB-83C3-0DEC749D99BD}" name="Adult_Day_Care_Snack" displayName="Adult_Day_Care_Snack" ref="A3:H63" totalsRowShown="0" headerRowDxfId="163" dataDxfId="161" headerRowBorderDxfId="162" tableBorderDxfId="160" totalsRowBorderDxfId="159">
  <autoFilter ref="A3:H63" xr:uid="{3E7DFB5D-9B13-487C-9A53-6E633F2B0F27}"/>
  <tableColumns count="8">
    <tableColumn id="1" xr3:uid="{E184708C-3769-4487-8E27-EB9E663C1C0A}" name="County" dataDxfId="158"/>
    <tableColumn id="2" xr3:uid="{E19A44A5-2268-41AB-B0B8-9B5708AF4BEC}" name="ADC_x000d__x000a_Supplement/Snack_x000d__x000a_Free Meals" dataDxfId="157"/>
    <tableColumn id="3" xr3:uid="{641B82A2-A63D-4305-8019-5C7DA06AF25D}" name="ADC % of Free_x000a_Supplement/Snack Meals to _x000a_Total Supplement/Snack Meals Served" dataDxfId="156" dataCellStyle="Percent"/>
    <tableColumn id="4" xr3:uid="{4926B5E0-B3BE-474E-8EC5-38A52623C513}" name="ADC_x000d__x000a_Supplement/Snack_x000d__x000a_Reduced Meals" dataDxfId="155"/>
    <tableColumn id="5" xr3:uid="{1D04F818-182F-43EB-98D4-A7144B8E5E6B}" name="ADC % of Reduced_x000a_Supplement/Snack Meals to _x000a_Total Supplement/Snack Meals Served" dataDxfId="154" dataCellStyle="Percent"/>
    <tableColumn id="6" xr3:uid="{466C75E7-8BFC-4257-B17A-9B325C666EE5}" name="ADC_x000d__x000a_Supplement/Snack_x000d__x000a_Base Meals" dataDxfId="153"/>
    <tableColumn id="7" xr3:uid="{B074A1ED-D546-466E-9E46-7CC51D88BA9B}" name="ADC % of Base_x000a_Supplement/Snack Meals to _x000a_Total Supplement/Snack Meals Served" dataDxfId="152" dataCellStyle="Percent"/>
    <tableColumn id="8" xr3:uid="{1F9D30BE-312B-4741-B857-73B781D962D5}" name="ADC_x000d__x000a_Total Supplement/Snack Meals_x000d__x000a_Served" dataDxfId="151"/>
  </tableColumns>
  <tableStyleInfo name="County Profile 000 2" showFirstColumn="0" showLastColumn="0" showRowStripes="1" showColumnStripes="0"/>
  <extLst>
    <ext xmlns:x14="http://schemas.microsoft.com/office/spreadsheetml/2009/9/main" uri="{504A1905-F514-4f6f-8877-14C23A59335A}">
      <x14:table altTextSummary="Adult Day Care Centers (ADC) - Meals Served Snack, 2018–19"/>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AE857302-586D-4D19-9CBC-F930AFD097C5}" name="Day_Care_Homes_Breakfast" displayName="Day_Care_Homes_Breakfast" ref="A3:H63" totalsRowShown="0" headerRowDxfId="150" dataDxfId="148" headerRowBorderDxfId="149" tableBorderDxfId="147" totalsRowBorderDxfId="146">
  <autoFilter ref="A3:H63" xr:uid="{E15C7993-60C7-43B0-8523-6486F1206298}"/>
  <tableColumns count="8">
    <tableColumn id="1" xr3:uid="{5F740D73-5758-4B3E-A426-90B1110B76B7}" name="County" dataDxfId="145"/>
    <tableColumn id="2" xr3:uid="{7FD01CBB-D92D-4AF2-9375-22FF7FC6A372}" name="DCH_x000d__x000a_Breakfast_x000d__x000a_Free Meals" dataDxfId="144"/>
    <tableColumn id="3" xr3:uid="{0EDED266-6606-44ED-A847-59F70E96D999}" name="DCH % of Free_x000a_Breakfast Meals to _x000a_Total Breakfast Meals Served" dataDxfId="143" dataCellStyle="Percent"/>
    <tableColumn id="4" xr3:uid="{1612443D-76D0-40D7-BA17-0E4D87B59403}" name="DCH_x000d__x000a_Breakfast_x000d__x000a_Reduced Meals" dataDxfId="142"/>
    <tableColumn id="5" xr3:uid="{AFBC33DD-7B36-45EA-A366-97E587765D28}" name="DCH % of Reduced_x000a_Breakfast Meals to _x000a_Total Breakfast Meals Served" dataDxfId="141" dataCellStyle="Percent"/>
    <tableColumn id="6" xr3:uid="{7E7B7492-A330-48F0-9DF1-AED4C63CCBE7}" name="DCH_x000d__x000a_Breakfast_x000d__x000a_Base Meals" dataDxfId="140"/>
    <tableColumn id="7" xr3:uid="{93960A41-D72D-44CC-9C0D-364A1C53480A}" name="DCH % of Base_x000a_Breakfast Meals to _x000a_Total Breakfast Meals Served" dataDxfId="139" dataCellStyle="Percent"/>
    <tableColumn id="8" xr3:uid="{4E33A6E3-2ED1-4235-BB08-F44FDBDC82DE}" name="DCH_x000d__x000a_Total Breakfast Meals_x000d__x000a_Served" dataDxfId="138"/>
  </tableColumns>
  <tableStyleInfo name="County Profile 000 2" showFirstColumn="0" showLastColumn="0" showRowStripes="1" showColumnStripes="0"/>
  <extLst>
    <ext xmlns:x14="http://schemas.microsoft.com/office/spreadsheetml/2009/9/main" uri="{504A1905-F514-4f6f-8877-14C23A59335A}">
      <x14:table altTextSummary="Day Care Centers (DCH) - Meals Served Breakfast, 2018–19"/>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60213550-FC53-4D97-A3AE-8B99E7D104F3}" name="Day_Care_Homes_Lunch" displayName="Day_Care_Homes_Lunch" ref="A3:H63" totalsRowShown="0" headerRowDxfId="137" dataDxfId="135" headerRowBorderDxfId="136" tableBorderDxfId="134" totalsRowBorderDxfId="133">
  <autoFilter ref="A3:H63" xr:uid="{BFD13148-43CD-4954-89AD-C41E988C923B}"/>
  <tableColumns count="8">
    <tableColumn id="1" xr3:uid="{E4068CAF-99E8-414C-9197-147785CF46CA}" name="County" dataDxfId="132"/>
    <tableColumn id="2" xr3:uid="{A373922E-A2CF-4611-9DC1-64D7FA91EAAB}" name="DCH_x000d__x000a_Lunch_x000d__x000a_Free Meals" dataDxfId="131"/>
    <tableColumn id="3" xr3:uid="{BB84B341-550E-4AF7-924C-01D12210ACFE}" name="DCH % of Free_x000a_Lunch Meals to _x000a_Total Lunch Meals Served" dataDxfId="130" dataCellStyle="Percent"/>
    <tableColumn id="4" xr3:uid="{BB25AF51-3A4B-4E83-86C6-5A40B18EF4B1}" name="DCH_x000d__x000a_Lunch_x000d__x000a_Reduced Meals" dataDxfId="129"/>
    <tableColumn id="5" xr3:uid="{92867A98-0DFD-479C-A7CA-7EB32C53FB29}" name="DCH % of Reduced_x000a_Lunch Meals to _x000a_Total Lunch Meals Served" dataDxfId="128" dataCellStyle="Percent"/>
    <tableColumn id="6" xr3:uid="{0064441F-E5CD-461F-B71D-2C1D9C0B76FD}" name="DCH_x000d__x000a_Lunch_x000d__x000a_Base Meals" dataDxfId="127"/>
    <tableColumn id="7" xr3:uid="{ADECD2F5-991F-49E8-8FE4-D5EE7DCB54AD}" name="DCH % of Base_x000a_Lunch Meals to _x000a_Total Lunch Meals Served" dataDxfId="126" dataCellStyle="Percent"/>
    <tableColumn id="8" xr3:uid="{E507F134-8E5A-4985-AA42-9B4AE206CB35}" name="DCH_x000d__x000a_Total Lunch Meals_x000d__x000a_Served" dataDxfId="125"/>
  </tableColumns>
  <tableStyleInfo name="County Profile 000 2" showFirstColumn="0" showLastColumn="0" showRowStripes="1" showColumnStripes="0"/>
  <extLst>
    <ext xmlns:x14="http://schemas.microsoft.com/office/spreadsheetml/2009/9/main" uri="{504A1905-F514-4f6f-8877-14C23A59335A}">
      <x14:table altTextSummary="Day Care Centers (DCH) - Meals Served Lunch, 2018–19"/>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F407E85-4775-4BB6-81D1-2FD8B2E033F9}" name="Day_Care_Homes_Supper" displayName="Day_Care_Homes_Supper" ref="A3:H63" totalsRowShown="0" headerRowDxfId="124" dataDxfId="122" headerRowBorderDxfId="123" tableBorderDxfId="121" totalsRowBorderDxfId="120">
  <autoFilter ref="A3:H63" xr:uid="{8220C96E-8046-41D9-BB96-104494814E70}"/>
  <tableColumns count="8">
    <tableColumn id="1" xr3:uid="{A7936603-9336-45CB-8BA4-4073309DFF4D}" name="County" dataDxfId="119"/>
    <tableColumn id="2" xr3:uid="{B33D37E2-F27F-451B-B845-004A06417222}" name="DCH_x000d__x000a_Supper_x000d__x000a_Free Meals" dataDxfId="118"/>
    <tableColumn id="3" xr3:uid="{0AA88292-EE5D-456B-AE54-968E71693F99}" name="DCH % of Free_x000a_Supper Meals to _x000a_Total Supper Meals Served" dataDxfId="117" dataCellStyle="Percent"/>
    <tableColumn id="4" xr3:uid="{8FA4687A-0699-4B8B-9DB0-6C6EFE06C9AA}" name="DCH_x000d__x000a_Supper_x000d__x000a_Reduced Meals" dataDxfId="116"/>
    <tableColumn id="5" xr3:uid="{B70E191F-B61E-4EC9-8F06-25412F82D47C}" name="DCH % of Reduced_x000a_Supper Meals to _x000a_Total Supper Meals Served" dataDxfId="115" dataCellStyle="Percent"/>
    <tableColumn id="6" xr3:uid="{70540902-C6B4-4AC6-8DC0-ECDA16B41396}" name="DCH_x000d__x000a_Supper_x000d__x000a_Base Meals" dataDxfId="114"/>
    <tableColumn id="7" xr3:uid="{5F763F73-C748-49DF-ABC8-F6A169B12A53}" name="DCH % of Base_x000a_Supper Meals to _x000a_Total Supper Meals Served" dataDxfId="113" dataCellStyle="Percent"/>
    <tableColumn id="8" xr3:uid="{DCD9EB9F-24C0-4B81-886C-FEBCE71FDE2A}" name="DCH_x000d__x000a_Total Supper Meals_x000d__x000a_Served" dataDxfId="112"/>
  </tableColumns>
  <tableStyleInfo name="County Profile 000 2" showFirstColumn="0" showLastColumn="0" showRowStripes="1" showColumnStripes="0"/>
  <extLst>
    <ext xmlns:x14="http://schemas.microsoft.com/office/spreadsheetml/2009/9/main" uri="{504A1905-F514-4f6f-8877-14C23A59335A}">
      <x14:table altTextSummary="Day Care Centers (DCH) - Meals Served Supper, 2018–19"/>
    </ext>
  </extLst>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1240F88D-E405-4303-BC52-D244F366213D}" name="Day_Care_Homes_Snack" displayName="Day_Care_Homes_Snack" ref="A3:H63" totalsRowShown="0" headerRowDxfId="111" dataDxfId="109" headerRowBorderDxfId="110" tableBorderDxfId="108" totalsRowBorderDxfId="107">
  <autoFilter ref="A3:H63" xr:uid="{6A315458-9CEC-440A-B61A-4C00D779D40E}"/>
  <tableColumns count="8">
    <tableColumn id="1" xr3:uid="{97AF2105-9ACD-4B8A-AFE0-FB60771E718C}" name="County" dataDxfId="106"/>
    <tableColumn id="2" xr3:uid="{73C059C2-352F-49DA-8DA6-422F2CE3B010}" name="DCH_x000d__x000a_Supplement/Snack_x000d__x000a_Free Meals" dataDxfId="105"/>
    <tableColumn id="3" xr3:uid="{21D4ED8B-2920-4F33-8C7B-A29B24438C6F}" name="DCH % of Free_x000a_Supplement/Snack Meals to _x000a_Total Supplement/Snack Meals Served" dataDxfId="104" dataCellStyle="Percent"/>
    <tableColumn id="4" xr3:uid="{FE1646A5-C5E9-4F57-8546-8BB59585854A}" name="DCH_x000d__x000a_Supplement/Snack_x000d__x000a_Reduced Meals" dataDxfId="103"/>
    <tableColumn id="5" xr3:uid="{B575F063-5244-4F3F-97F4-1C2C876A38E4}" name="DCH % of Reduced_x000a_Supplement/Snack Meals to _x000a_Total Supplement/Snack Meals Served" dataDxfId="102" dataCellStyle="Percent"/>
    <tableColumn id="6" xr3:uid="{28E7F920-6F81-4381-AD02-9ED48E927F33}" name="DCH_x000d__x000a_Supplement/Snack_x000d__x000a_Base Meals" dataDxfId="101"/>
    <tableColumn id="7" xr3:uid="{4BF399FE-BEB4-4E96-B800-AABE5F622C07}" name="DCH % of Base_x000a_Supplement/Snack Meals to _x000a_Total Supplement/Snack Meals Served" dataDxfId="100" dataCellStyle="Percent"/>
    <tableColumn id="8" xr3:uid="{F94F0468-937E-4744-A8E2-ECEBB6D82FC8}" name="DCH_x000d__x000a_Total Supplement/Snack Meals_x000d__x000a_Served" dataDxfId="99"/>
  </tableColumns>
  <tableStyleInfo name="County Profile 000 2" showFirstColumn="0" showLastColumn="0" showRowStripes="1" showColumnStripes="0"/>
  <extLst>
    <ext xmlns:x14="http://schemas.microsoft.com/office/spreadsheetml/2009/9/main" uri="{504A1905-F514-4f6f-8877-14C23A59335A}">
      <x14:table altTextSummary="Day Care Centers (DCH) - Meals Served Snack, 2018–19"/>
    </ext>
  </extLst>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D99E6933-7760-41D4-80A7-51A99533792B}" name="Statewide_Summary_Program_Participation" displayName="Statewide_Summary_Program_Participation" ref="A3:E6" totalsRowShown="0" headerRowDxfId="98" dataDxfId="96" headerRowBorderDxfId="97" tableBorderDxfId="95" totalsRowBorderDxfId="94">
  <autoFilter ref="A3:E6" xr:uid="{8DA537F8-5CC4-4073-BE1D-EED15719D929}"/>
  <tableColumns count="5">
    <tableColumn id="1" xr3:uid="{79B120D7-FD76-48D7-8129-4F3BA4D95674}" name="Program Participation" dataDxfId="93"/>
    <tableColumn id="2" xr3:uid="{E7DA1FE0-FA09-4017-92C9-7EAB02CCF9B8}" name="California Statewide" dataDxfId="92"/>
    <tableColumn id="3" xr3:uid="{30EFFF43-5116-4580-AD2E-D69B43584A5D}" name="Child Care Centers" dataDxfId="91"/>
    <tableColumn id="4" xr3:uid="{C7B4F27A-A597-40DC-9677-0063CF693746}" name="Adult Day Care Centers" dataDxfId="90"/>
    <tableColumn id="5" xr3:uid="{A78F50CF-DC72-408A-8492-BF224400C719}" name="Day Care Homes" dataDxfId="89"/>
  </tableColumns>
  <tableStyleInfo name="County Profile 000 2" showFirstColumn="0" showLastColumn="0" showRowStripes="1" showColumnStripes="0"/>
  <extLst>
    <ext xmlns:x14="http://schemas.microsoft.com/office/spreadsheetml/2009/9/main" uri="{504A1905-F514-4f6f-8877-14C23A59335A}">
      <x14:table altTextSummary="Statewide Summary (SS) - Program Participation (PP), 2018–19"/>
    </ext>
  </extLst>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3AE0FC89-61C7-4261-9AA2-70E3125C94E7}" name="County_Program_Participation" displayName="County_Program_Participation" ref="A6:J66" totalsRowShown="0" headerRowDxfId="88" dataDxfId="86" headerRowBorderDxfId="87" tableBorderDxfId="85" totalsRowBorderDxfId="84">
  <autoFilter ref="A6:J66" xr:uid="{66276B7A-B81B-4B45-8536-88F8EC81B896}"/>
  <tableColumns count="10">
    <tableColumn id="1" xr3:uid="{9143C112-3D51-4381-B751-8B6D69D048E6}" name="County" dataDxfId="83"/>
    <tableColumn id="2" xr3:uid="{E701CB2A-FF72-4D65-A863-207B6C9681AD}" name="CCC_x000d__x000a_Number of Sponsors" dataDxfId="82"/>
    <tableColumn id="3" xr3:uid="{E049C352-225E-44EF-AEBF-1BF9335DB498}" name="CCC_x000d__x000a_Number of Approved Sites" dataDxfId="81"/>
    <tableColumn id="4" xr3:uid="{DFF53E02-283F-4CB2-B6F5-63CC4FF0AB51}" name="CCC_x000d__x000a_Average Daily_x000d__x000a_Participation" dataDxfId="80"/>
    <tableColumn id="5" xr3:uid="{FBD25EFE-B48C-4181-B275-4193ED63FE6F}" name="ADC_x000d__x000a_Number of Sponsors" dataDxfId="79"/>
    <tableColumn id="6" xr3:uid="{E4F804F6-1BC7-46F0-9F29-AD765E6B142E}" name="ADC_x000d__x000a_Number of Approved Sites" dataDxfId="78"/>
    <tableColumn id="7" xr3:uid="{3CA762E6-77A5-445E-A5A0-911C36DA8742}" name="ADC_x000d__x000a_Average Daily_x000d__x000a_Participation" dataDxfId="77"/>
    <tableColumn id="8" xr3:uid="{9978F749-DCDC-4F1E-AE31-418701A2F8C7}" name="DCH_x000d__x000a_Number of Sponsors" dataDxfId="76"/>
    <tableColumn id="9" xr3:uid="{73383A88-D6E0-4094-9429-3EE9A06A3FC7}" name="DCH_x000d__x000a_Number of Approved Sites" dataDxfId="75"/>
    <tableColumn id="10" xr3:uid="{6ACD9F56-79E3-4E6D-927A-5E3DCFE57967}" name="DCH_x000d__x000a_Average Daily_x000d__x000a_Participation" dataDxfId="74"/>
  </tableColumns>
  <tableStyleInfo name="County Profile 000 2" showFirstColumn="0" showLastColumn="0" showRowStripes="1" showColumnStripes="0"/>
  <extLst>
    <ext xmlns:x14="http://schemas.microsoft.com/office/spreadsheetml/2009/9/main" uri="{504A1905-F514-4f6f-8877-14C23A59335A}">
      <x14:table altTextSummary="County Program Participation, 2018–19"/>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9D7C9BDA-9F7D-4769-B975-C054015D023B}" name="Statewide_Summary_Breakfast" displayName="Statewide_Summary_Breakfast" ref="A3:I7" totalsRowShown="0" headerRowDxfId="310" dataDxfId="308" headerRowBorderDxfId="309" tableBorderDxfId="307" totalsRowBorderDxfId="306" headerRowCellStyle="Percent">
  <autoFilter ref="A3:I7" xr:uid="{8DF72DFD-74AE-458F-9966-6C10BDBC44F5}"/>
  <tableColumns count="9">
    <tableColumn id="1" xr3:uid="{0FAE457A-50B8-44D4-B8C2-2CE198D28D79}" name="Meals Served" dataDxfId="305"/>
    <tableColumn id="2" xr3:uid="{C979BE26-F2FB-46A8-A7C4-EA699AC2A600}" name="Child Care Centers" dataDxfId="304"/>
    <tableColumn id="3" xr3:uid="{CDB63A92-6055-4F06-835E-8A6D6C827872}" name="Child Care Centers_x000d__x000a_% of Total Meals" dataDxfId="303" dataCellStyle="Percent"/>
    <tableColumn id="4" xr3:uid="{04D20858-C9A3-4B32-9078-4B7AE2EA2075}" name="Adult Day Care Centers" dataDxfId="302"/>
    <tableColumn id="5" xr3:uid="{D9AE2832-E681-4363-B824-B519D3BF7C02}" name="Adult Day Care Centers_x000d__x000a_% of Total Meals" dataDxfId="301" dataCellStyle="Percent"/>
    <tableColumn id="6" xr3:uid="{C6545B2E-F07F-490D-9ED1-0D3EA88CFE0A}" name="Day Care Centers" dataDxfId="300"/>
    <tableColumn id="7" xr3:uid="{108BAE73-BD55-4704-BC79-F71448914D09}" name="Day Care Centers_x000d__x000a_% of Total Meals" dataDxfId="299" dataCellStyle="Percent"/>
    <tableColumn id="8" xr3:uid="{1ABC38AF-A973-46E3-858B-022E73833EE2}" name="California Statewide" dataDxfId="298"/>
    <tableColumn id="9" xr3:uid="{E57867AA-56FF-4642-A714-1AA841E67C21}" name="California Statewide_x000d__x000a_% of Total Meals" dataDxfId="297" dataCellStyle="Percent"/>
  </tableColumns>
  <tableStyleInfo name="County Profile 000 2" showFirstColumn="0" showLastColumn="0" showRowStripes="1" showColumnStripes="0"/>
  <extLst>
    <ext xmlns:x14="http://schemas.microsoft.com/office/spreadsheetml/2009/9/main" uri="{504A1905-F514-4f6f-8877-14C23A59335A}">
      <x14:table altTextSummary="Statewide Summary (SS) - Meals Served Breakfast, 2018–19"/>
    </ext>
  </extLst>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81F956DB-FBD8-425C-83F3-759D1063F7D6}" name="Statewide_Summary_Program_Enrollment" displayName="Statewide_Summary_Program_Enrollment" ref="A3:E7" totalsRowShown="0" headerRowDxfId="73" dataDxfId="71" headerRowBorderDxfId="72" tableBorderDxfId="70" totalsRowBorderDxfId="69">
  <autoFilter ref="A3:E7" xr:uid="{3BFC2EA3-6059-4AAC-9DC9-5575974F21CE}"/>
  <tableColumns count="5">
    <tableColumn id="1" xr3:uid="{6B6C875C-9595-431A-B4DB-1737F7A2D8EE}" name="Program Enrollment" dataDxfId="68"/>
    <tableColumn id="2" xr3:uid="{08E8FB34-0C3E-4403-82DD-51930AA22D9F}" name="California Statewide" dataDxfId="67"/>
    <tableColumn id="3" xr3:uid="{9E0CDC60-7917-49DB-8936-806DB81AF3F3}" name="Child Care Centers" dataDxfId="66"/>
    <tableColumn id="4" xr3:uid="{18ED20A2-B041-4629-B55F-0C0B501923F5}" name="Adult Day Care Centers" dataDxfId="65"/>
    <tableColumn id="5" xr3:uid="{CD879ECA-65BD-4138-A75C-82C7727C319E}" name="Day Care Homes" dataDxfId="64"/>
  </tableColumns>
  <tableStyleInfo name="County Profile 000 2" showFirstColumn="0" showLastColumn="0" showRowStripes="1" showColumnStripes="0"/>
  <extLst>
    <ext xmlns:x14="http://schemas.microsoft.com/office/spreadsheetml/2009/9/main" uri="{504A1905-F514-4f6f-8877-14C23A59335A}">
      <x14:table altTextSummary="Statewide Summary (SS) - Program Enrollment (PE), 2018–19"/>
    </ext>
  </extLst>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A72541AA-BD52-4DE4-BCB2-0676214E7A67}" name="County_Program_Enrollment" displayName="County_Program_Enrollment" ref="A6:K66" totalsRowShown="0" headerRowDxfId="63" dataDxfId="61" headerRowBorderDxfId="62" tableBorderDxfId="60" totalsRowBorderDxfId="59">
  <autoFilter ref="A6:K66" xr:uid="{A1B41946-6F9B-49F5-B226-A0C0506D4C33}"/>
  <tableColumns count="11">
    <tableColumn id="1" xr3:uid="{D74866CB-BA7D-42AB-B33E-AAC309DFD3C1}" name="County" dataDxfId="58"/>
    <tableColumn id="2" xr3:uid="{DA86F216-7874-4F1C-BD66-D49B8F03CD53}" name="CCC_x000d__x000a_Free Enrollment" dataDxfId="57"/>
    <tableColumn id="3" xr3:uid="{833675E8-9DFE-46BF-B9FE-FA5FA76CFDDA}" name="CCC_x000d__x000a_Reduced Enrollment" dataDxfId="56"/>
    <tableColumn id="4" xr3:uid="{9684FBCC-03B4-4665-8630-52F79EABA52D}" name="CCC_x000d__x000a_Paid (Base) Enrollment" dataDxfId="55"/>
    <tableColumn id="5" xr3:uid="{9176AB42-2F70-4831-AE24-78C84E6F215A}" name="ADC_x000d__x000a_Free Enrollment" dataDxfId="54"/>
    <tableColumn id="6" xr3:uid="{89D83A89-ABFA-4A66-99DC-2FFFBBB41049}" name="ADC_x000d__x000a_Reduced Enrollment" dataDxfId="53"/>
    <tableColumn id="7" xr3:uid="{EE00179D-5A64-4868-B251-1E36ED4A20D8}" name="ADC_x000d__x000a_Paid (Base) Enrollment" dataDxfId="52"/>
    <tableColumn id="8" xr3:uid="{9C8A67BA-667C-43ED-B131-5E92C953567E}" name="DCH_x000d__x000a_Free Enrollment" dataDxfId="51"/>
    <tableColumn id="9" xr3:uid="{2297915A-1DB6-4E91-9531-4DA173917F03}" name="DCH_x000d__x000a_Reduced Enrollment" dataDxfId="50"/>
    <tableColumn id="10" xr3:uid="{95FB1476-FDEC-4D6B-8843-77D89DB17F4A}" name="DCH_x000d__x000a_Paid (Base) Enrollment" dataDxfId="49"/>
    <tableColumn id="11" xr3:uid="{B2F53B95-002F-495E-93E8-CBF3576C13AB}" name="Total County_x000d__x000a_Enrollment" dataDxfId="48"/>
  </tableColumns>
  <tableStyleInfo name="County Profile 000 2" showFirstColumn="0" showLastColumn="0" showRowStripes="1" showColumnStripes="0"/>
  <extLst>
    <ext xmlns:x14="http://schemas.microsoft.com/office/spreadsheetml/2009/9/main" uri="{504A1905-F514-4f6f-8877-14C23A59335A}">
      <x14:table altTextSummary="County Program Enrollment, 2018–19"/>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B01F5EB6-1B77-4906-9EC0-6ACB64478C5C}" name="Statewide_Summary_Reimbursements_Received" displayName="Statewide_Summary_Reimbursements_Received" ref="A3:E8" totalsRowShown="0" headerRowDxfId="47" dataDxfId="45" headerRowBorderDxfId="46" tableBorderDxfId="44" totalsRowBorderDxfId="43">
  <autoFilter ref="A3:E8" xr:uid="{2C1DB41A-B778-4BEF-9B35-BD998D2850CB}"/>
  <tableColumns count="5">
    <tableColumn id="1" xr3:uid="{EBAFB51A-F725-4754-8CAD-D354A781D978}" name="Reimbursement Received" dataDxfId="42"/>
    <tableColumn id="2" xr3:uid="{EF66652B-FEC8-41EA-BC2A-A666979821C9}" name="California Statewide" dataDxfId="41"/>
    <tableColumn id="3" xr3:uid="{C02CF6D1-CFBC-4950-A4DB-FDDBFC6E4839}" name="Child Care Centers" dataDxfId="40"/>
    <tableColumn id="4" xr3:uid="{B3BD58DD-CA3D-4DD2-9345-4A32125C657A}" name="Adult Day Care Centers" dataDxfId="39"/>
    <tableColumn id="5" xr3:uid="{0573FF8D-1191-44E8-888E-C299BD2D704D}" name="Day Care Homes" dataDxfId="38"/>
  </tableColumns>
  <tableStyleInfo name="County Profile 000 2" showFirstColumn="0" showLastColumn="0" showRowStripes="1" showColumnStripes="0"/>
  <extLst>
    <ext xmlns:x14="http://schemas.microsoft.com/office/spreadsheetml/2009/9/main" uri="{504A1905-F514-4f6f-8877-14C23A59335A}">
      <x14:table altTextSummary="Statewide Summary (SS) - Reimbursement Received (RR), 2018–19"/>
    </ext>
  </extLst>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8" xr:uid="{37916D41-B5B1-4A8B-A751-F63CF0B8B33E}" name="County_Reimbursement_Received" displayName="County_Reimbursement_Received" ref="A6:J66" totalsRowShown="0" headerRowDxfId="37" dataDxfId="35" headerRowBorderDxfId="36" tableBorderDxfId="34" totalsRowBorderDxfId="33">
  <autoFilter ref="A6:J66" xr:uid="{5FBA5866-39C5-4CA8-AA0E-15B7B0927D91}"/>
  <tableColumns count="10">
    <tableColumn id="1" xr3:uid="{9108F5B0-025D-4541-AA9F-C11DE876112F}" name="County" dataDxfId="32"/>
    <tableColumn id="2" xr3:uid="{AFF14AAB-F44E-4C59-90DA-FFFF88A2B51D}" name="CCC_x000d__x000a_Federal Meal" dataDxfId="31"/>
    <tableColumn id="3" xr3:uid="{A1AF6963-6378-4863-BE05-653AD9B1C228}" name="CCC_x000d__x000a_Federal Administration" dataDxfId="30"/>
    <tableColumn id="4" xr3:uid="{A0AA6813-9EDD-49D4-B19A-25CE4C6367A2}" name="CCC_x000d__x000a_Cash in Lieu of USDA_x000d__x000a_Donated Commodities" dataDxfId="29"/>
    <tableColumn id="5" xr3:uid="{0D855B84-F8F1-4EAE-A234-7844D3E1F291}" name="ADC_x000d__x000a_Federal Meal" dataDxfId="28"/>
    <tableColumn id="6" xr3:uid="{D45BBDE8-B1EE-4EEB-8864-74DB09F741AC}" name="ADC_x000d__x000a_Federal Administration" dataDxfId="27"/>
    <tableColumn id="7" xr3:uid="{2B3139DB-2E9D-47BF-BFCB-483BE12F94A8}" name="ADC_x000d__x000a_Cash in Lieu of USDA_x000d__x000a_Donated Commodities" dataDxfId="26"/>
    <tableColumn id="8" xr3:uid="{8BAD3316-4617-4771-9189-E8054F163EBE}" name="DCH_x000d__x000a_Federal Meal" dataDxfId="25"/>
    <tableColumn id="9" xr3:uid="{2A15D357-F4F4-44FF-9A39-0F9843C7EBA2}" name="DCH_x000d__x000a_Federal Administration" dataDxfId="24"/>
    <tableColumn id="10" xr3:uid="{114258A5-07C6-46C9-81FE-8A19FA8F5297}" name="DCH_x000d__x000a_Cash in Lieu of USDA_x000d__x000a_Donated Commodities" dataDxfId="23"/>
  </tableColumns>
  <tableStyleInfo name="County Profile 000 2" showFirstColumn="0" showLastColumn="0" showRowStripes="1" showColumnStripes="0"/>
  <extLst>
    <ext xmlns:x14="http://schemas.microsoft.com/office/spreadsheetml/2009/9/main" uri="{504A1905-F514-4f6f-8877-14C23A59335A}">
      <x14:table altTextSummary="County Reimbursement Received, 2018–19"/>
    </ext>
  </extLst>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9" xr:uid="{E3025521-C9C9-49FB-9183-BCC7255A2E43}" name="Statewide_Summary_Reimbursement_Totals" displayName="Statewide_Summary_Reimbursement_Totals" ref="A3:E6" totalsRowShown="0" headerRowDxfId="22" dataDxfId="20" headerRowBorderDxfId="21" tableBorderDxfId="19" totalsRowBorderDxfId="18">
  <autoFilter ref="A3:E6" xr:uid="{B9F21B30-8940-419D-BE86-95396065EEAA}"/>
  <tableColumns count="5">
    <tableColumn id="1" xr3:uid="{1E9070CC-9354-4AF8-A7C3-F05C6DB48F75}" name="State and Federal Reimbursement Totals" dataDxfId="17"/>
    <tableColumn id="2" xr3:uid="{CA41D9A9-17DE-4CEA-9FAE-190488DF99C2}" name="California Statewide" dataDxfId="16"/>
    <tableColumn id="3" xr3:uid="{096419C8-743B-457F-B4DC-32F00992E768}" name="Child Care Centers" dataDxfId="15"/>
    <tableColumn id="4" xr3:uid="{A86296DD-EBD9-4B86-9362-D914AE954A2D}" name="Adult Day Care Centers" dataDxfId="14"/>
    <tableColumn id="5" xr3:uid="{51A8762A-B42E-4BC6-BC10-9B1D9A496DF2}" name="Day Care Homes" dataDxfId="13"/>
  </tableColumns>
  <tableStyleInfo name="County Profile 000 2" showFirstColumn="0" showLastColumn="0" showRowStripes="1" showColumnStripes="0"/>
  <extLst>
    <ext xmlns:x14="http://schemas.microsoft.com/office/spreadsheetml/2009/9/main" uri="{504A1905-F514-4f6f-8877-14C23A59335A}">
      <x14:table altTextSummary="Statewide Summary (SS) - Reimbursement Totals (RT), 2018–19"/>
    </ext>
  </extLst>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0" xr:uid="{E664CFC8-16B3-4304-AD5E-EF0A561A3191}" name="County_Reimbursement_Totals" displayName="County_Reimbursement_Totals" ref="A6:H66" totalsRowShown="0" headerRowDxfId="12" dataDxfId="10" headerRowBorderDxfId="11" tableBorderDxfId="9" totalsRowBorderDxfId="8">
  <autoFilter ref="A6:H66" xr:uid="{40593048-8B39-4A60-ACB6-7DD4C0DD5D0C}"/>
  <tableColumns count="8">
    <tableColumn id="1" xr3:uid="{2EDCC3D1-BBCF-4F3D-A347-FC2EAA92DFED}" name="County" dataDxfId="7"/>
    <tableColumn id="2" xr3:uid="{A682BFFC-2FC8-4963-8F20-F21A2A2D5C55}" name="CCC_x000d__x000a_Federal_x000d__x000a_Reimbursement" dataDxfId="6"/>
    <tableColumn id="3" xr3:uid="{6D2FDCE3-8D88-49F3-95FE-625B66B1B6A8}" name="CCC_x000d__x000a_State Reimbursement" dataDxfId="5"/>
    <tableColumn id="4" xr3:uid="{A55CE005-C51B-4F85-B5A8-8FC7BE52B90C}" name="ADC_x000d__x000a_Federal_x000d__x000a_Reimbursement" dataDxfId="4"/>
    <tableColumn id="5" xr3:uid="{61969C8A-5C2C-46AD-826F-21C773287270}" name="ADC_x000d__x000a_State Reimbursement" dataDxfId="3"/>
    <tableColumn id="6" xr3:uid="{31DFC0C6-9443-4AD3-AAE6-8687AD67386F}" name="DCH_x000d__x000a_Federal_x000d__x000a_Reimbursement" dataDxfId="2"/>
    <tableColumn id="7" xr3:uid="{4D7C1CC4-9003-46E3-9A9C-4DEF0BAEEF8B}" name="DCH_x000d__x000a_State Reimbursement" dataDxfId="1"/>
    <tableColumn id="8" xr3:uid="{97ABB23B-A746-4D85-B6E7-F273D761A87C}" name="Total County_x000d__x000a_Reimbursement" dataDxfId="0"/>
  </tableColumns>
  <tableStyleInfo name="County Profile 000 2" showFirstColumn="0" showLastColumn="0" showRowStripes="1" showColumnStripes="0"/>
  <extLst>
    <ext xmlns:x14="http://schemas.microsoft.com/office/spreadsheetml/2009/9/main" uri="{504A1905-F514-4f6f-8877-14C23A59335A}">
      <x14:table altTextSummary="County Total Reimbursement, 2018–19"/>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C8A94631-07D0-4BD1-A779-D0D1E634A1DC}" name="Statewide_Summary_Lunch" displayName="Statewide_Summary_Lunch" ref="A3:I7" totalsRowShown="0" headerRowDxfId="296" dataDxfId="294" headerRowBorderDxfId="295" tableBorderDxfId="293" totalsRowBorderDxfId="292" headerRowCellStyle="Percent">
  <autoFilter ref="A3:I7" xr:uid="{6E61587D-F283-4402-BA86-07A60959904B}"/>
  <tableColumns count="9">
    <tableColumn id="1" xr3:uid="{99ED661F-E415-44DA-AE6C-D3153F06DF11}" name="Meals Served" dataDxfId="291"/>
    <tableColumn id="2" xr3:uid="{3A0CB4B4-67C9-420E-A5E4-6DD76B5D7B14}" name="Child Care Centers" dataDxfId="290"/>
    <tableColumn id="3" xr3:uid="{C88E0F3B-7DAB-4FAC-8FBB-F756B5717122}" name="Child Care Centers_x000d__x000a_% of Total Meals" dataDxfId="289" dataCellStyle="Percent"/>
    <tableColumn id="4" xr3:uid="{5886A253-7C33-4C71-9CCC-D66257042E19}" name="Adult Day Care Centers" dataDxfId="288"/>
    <tableColumn id="5" xr3:uid="{7C64F523-75FB-4804-887D-51EA5A235234}" name="Adult Day Care Centers_x000d__x000a_% of Total Meals" dataDxfId="287" dataCellStyle="Percent"/>
    <tableColumn id="6" xr3:uid="{29582C40-771C-4A35-AB2B-6B56112598E2}" name="Day Care Centers" dataDxfId="286"/>
    <tableColumn id="7" xr3:uid="{1A87E5F9-47F6-4F84-8632-EACB632D381D}" name="Day Care Centers_x000d__x000a_% of Total Meals" dataDxfId="285" dataCellStyle="Percent"/>
    <tableColumn id="8" xr3:uid="{4036ACE4-C66D-4A90-B5D6-84DDF6A2653C}" name="California Statewide" dataDxfId="284"/>
    <tableColumn id="9" xr3:uid="{813B63D9-5CA6-42A5-B2CA-9627CA0E5E9C}" name="California Statewide_x000d__x000a_% of Total Meals" dataDxfId="283" dataCellStyle="Percent"/>
  </tableColumns>
  <tableStyleInfo name="County Profile 000 2" showFirstColumn="0" showLastColumn="0" showRowStripes="1" showColumnStripes="0"/>
  <extLst>
    <ext xmlns:x14="http://schemas.microsoft.com/office/spreadsheetml/2009/9/main" uri="{504A1905-F514-4f6f-8877-14C23A59335A}">
      <x14:table altTextSummary="Statewide Summary (SS) - Meals Served Lunch, 2018–19"/>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764A93E0-88A4-42AB-995F-48241DA04EB9}" name="Statewide_Summary_Supper" displayName="Statewide_Summary_Supper" ref="A3:I7" totalsRowShown="0" headerRowDxfId="282" dataDxfId="280" headerRowBorderDxfId="281" tableBorderDxfId="279" totalsRowBorderDxfId="278" headerRowCellStyle="Percent">
  <autoFilter ref="A3:I7" xr:uid="{A0A8F40B-6391-4B21-87BA-44CFD6533271}"/>
  <tableColumns count="9">
    <tableColumn id="1" xr3:uid="{E4C2B52F-988F-4F7A-B091-923E39655746}" name="Meals Served" dataDxfId="277"/>
    <tableColumn id="2" xr3:uid="{594E4929-596B-4ED8-A95F-CF235ED0A74A}" name="Child Care Centers" dataDxfId="276"/>
    <tableColumn id="3" xr3:uid="{B0ABDEB2-3F7E-4410-B941-FA6D87AD9956}" name="Child Care Centers_x000d__x000a_% of Total Meals" dataDxfId="275" dataCellStyle="Percent"/>
    <tableColumn id="4" xr3:uid="{CBEE8EEA-03F1-43ED-8711-68E6725E7057}" name="Adult Day Care Centers" dataDxfId="274"/>
    <tableColumn id="5" xr3:uid="{1D1BB4C0-E7DE-47B2-911A-F444676894FB}" name="Adult Day Care Centers_x000d__x000a_% of Total Meals" dataDxfId="273" dataCellStyle="Percent"/>
    <tableColumn id="6" xr3:uid="{DCC43334-49C1-494D-BC70-5ED396ED98A4}" name="Day Care Centers" dataDxfId="272"/>
    <tableColumn id="7" xr3:uid="{413DCB5A-E839-45A9-987B-58432C862394}" name="Day Care Centers_x000d__x000a_% of Total Meals" dataDxfId="271" dataCellStyle="Percent"/>
    <tableColumn id="8" xr3:uid="{34E2D414-B85D-436D-846F-2172A1040841}" name="California Statewide" dataDxfId="270"/>
    <tableColumn id="9" xr3:uid="{CE95D12E-AC7F-45EC-B76F-18FF560B0CCE}" name="California Statewide_x000d__x000a_% of Total Meals" dataDxfId="269" dataCellStyle="Percent"/>
  </tableColumns>
  <tableStyleInfo name="County Profile 000 2" showFirstColumn="0" showLastColumn="0" showRowStripes="1" showColumnStripes="0"/>
  <extLst>
    <ext xmlns:x14="http://schemas.microsoft.com/office/spreadsheetml/2009/9/main" uri="{504A1905-F514-4f6f-8877-14C23A59335A}">
      <x14:table altTextSummary="Statewide Summary (SS) - Meals Served Supper, 2018–19"/>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B771EDD5-B9D3-47DC-AB02-9EFAE778B1BF}" name="Statewide_Summary_Snack" displayName="Statewide_Summary_Snack" ref="A3:I7" totalsRowShown="0" headerRowDxfId="268" dataDxfId="266" headerRowBorderDxfId="267" tableBorderDxfId="265" totalsRowBorderDxfId="264" headerRowCellStyle="Percent">
  <autoFilter ref="A3:I7" xr:uid="{686578D9-9A46-47E9-84A5-FC6C40E411D2}"/>
  <tableColumns count="9">
    <tableColumn id="1" xr3:uid="{272DB303-283A-4CF3-9933-F29ED87FA13A}" name="Meals Served" dataDxfId="263"/>
    <tableColumn id="2" xr3:uid="{52CA3962-5072-4232-9207-C9E5785C1512}" name="Child Care Centers" dataDxfId="262"/>
    <tableColumn id="3" xr3:uid="{BB1E674B-FE51-4290-81BE-C1AFD0101C47}" name="Child Care Centers_x000d__x000a_% of Total Meals" dataDxfId="261" dataCellStyle="Percent"/>
    <tableColumn id="4" xr3:uid="{EB3D1C2D-6397-4120-A321-5135981EB423}" name="Adult Day Care Centers" dataDxfId="260"/>
    <tableColumn id="5" xr3:uid="{41A84760-C27E-4D4E-BE4D-FE792B25BFC0}" name="Adult Day Care Centers_x000d__x000a_% of Total Meals" dataDxfId="259" dataCellStyle="Percent"/>
    <tableColumn id="6" xr3:uid="{F46C6DBE-8429-4ABA-837C-51A407E2BDE5}" name="Day Care Centers" dataDxfId="258"/>
    <tableColumn id="7" xr3:uid="{96F2C488-72F9-4A04-8407-C6769FF14D3D}" name="Day Care Centers_x000d__x000a_% of Total Meals" dataDxfId="257" dataCellStyle="Percent"/>
    <tableColumn id="8" xr3:uid="{5BBB8280-DAD2-4F1D-9DCC-854CF88815D3}" name="California Statewide" dataDxfId="256"/>
    <tableColumn id="9" xr3:uid="{67CDF25A-12F6-4755-ADFD-32CC5706845F}" name="California Statewide_x000d__x000a_% of Total Meals" dataDxfId="255" dataCellStyle="Percent"/>
  </tableColumns>
  <tableStyleInfo name="County Profile 000 2" showFirstColumn="0" showLastColumn="0" showRowStripes="1" showColumnStripes="0"/>
  <extLst>
    <ext xmlns:x14="http://schemas.microsoft.com/office/spreadsheetml/2009/9/main" uri="{504A1905-F514-4f6f-8877-14C23A59335A}">
      <x14:table altTextSummary="Statewide Summary (SS) - Meals Served Supplement/Snack, 2018–19"/>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9003F1A3-54B1-4A8B-9CD2-CD73C475B28E}" name="Child_Care_Center_Breakfast" displayName="Child_Care_Center_Breakfast" ref="A3:H63" totalsRowShown="0" headerRowDxfId="254" dataDxfId="252" headerRowBorderDxfId="253" tableBorderDxfId="251" totalsRowBorderDxfId="250">
  <autoFilter ref="A3:H63" xr:uid="{A2AF025A-4E17-4645-A6BD-9BAE4653C232}"/>
  <tableColumns count="8">
    <tableColumn id="1" xr3:uid="{867B2265-54E6-4572-AE46-F6CFC03C9F8A}" name="County" dataDxfId="249"/>
    <tableColumn id="2" xr3:uid="{ABE270C1-47BD-406A-B992-1B047C410FA0}" name="CCC_x000d__x000a_Breakfast_x000d__x000a_Free Meals" dataDxfId="248"/>
    <tableColumn id="3" xr3:uid="{FAEC17E2-EBBF-45C8-8083-B5704E51C78B}" name="CCC % of Free_x000d__x000a_Breakfast Meals to _x000d__x000a_Total Breakfast Meals" dataDxfId="247" dataCellStyle="Percent"/>
    <tableColumn id="4" xr3:uid="{80D106F4-2990-453A-8B5D-04D33C63252A}" name="CCC_x000d__x000a_Breakfast_x000d__x000a_Reduced Meals" dataDxfId="246"/>
    <tableColumn id="5" xr3:uid="{0C9540F9-6EA2-4887-ABF1-371566F7EDF1}" name="CCC % of Reduced_x000d__x000a_Breakfast Meals to _x000d__x000a_Total Breakfast Meals" dataDxfId="245" dataCellStyle="Percent"/>
    <tableColumn id="6" xr3:uid="{904D7AFD-1D16-42F3-A9D9-03C50E54DE12}" name="CCC_x000d__x000a_Breakfast_x000d__x000a_Base Meals" dataDxfId="244"/>
    <tableColumn id="7" xr3:uid="{91F8B917-CCFC-4DD5-87E8-EC32F8B42D9F}" name="CCC % of Base_x000d__x000a_Breakfast Meals to _x000d__x000a_Total Breakfast Meals" dataDxfId="243" dataCellStyle="Percent"/>
    <tableColumn id="8" xr3:uid="{C9C678F7-BAC4-4531-9265-CC4673F5ACD1}" name="CCC_x000d__x000a_Total Breakfast Meals_x000d__x000a_Served" dataDxfId="242"/>
  </tableColumns>
  <tableStyleInfo name="County Profile 000 2" showFirstColumn="0" showLastColumn="0" showRowStripes="1" showColumnStripes="0"/>
  <extLst>
    <ext xmlns:x14="http://schemas.microsoft.com/office/spreadsheetml/2009/9/main" uri="{504A1905-F514-4f6f-8877-14C23A59335A}">
      <x14:table altTextSummary="Child Care Centers (CCC) - Meals Served Breakfast, 2018–19"/>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7A3D3C1-9C60-42FB-8C71-5DE56E5CE050}" name="Child_Care_Center_Lunch" displayName="Child_Care_Center_Lunch" ref="A3:H63" totalsRowShown="0" headerRowDxfId="241" dataDxfId="239" headerRowBorderDxfId="240" tableBorderDxfId="238" totalsRowBorderDxfId="237">
  <autoFilter ref="A3:H63" xr:uid="{A0B948D4-D045-43EA-A3A2-899C45495193}"/>
  <tableColumns count="8">
    <tableColumn id="1" xr3:uid="{DA078819-1273-4953-9DB3-42B2AEE26CA3}" name="County" dataDxfId="236"/>
    <tableColumn id="2" xr3:uid="{2970D602-92DC-4AD6-A1FE-7A5C211B77AE}" name="CCC_x000d__x000a_Lunch_x000d__x000a_Free Meals" dataDxfId="235"/>
    <tableColumn id="3" xr3:uid="{44516143-8889-4A1F-9577-73190613A85C}" name="CCC % of Free_x000a_Lunch Meals to _x000a_Total Lunch Meals Served" dataDxfId="234" dataCellStyle="Percent"/>
    <tableColumn id="4" xr3:uid="{CBD00BC2-0B6F-420C-9284-8F5D70D6C4D6}" name="CCC_x000d__x000a_Lunch_x000d__x000a_Reduced Meals" dataDxfId="233"/>
    <tableColumn id="5" xr3:uid="{5B0A1B2A-D58E-4F64-BD51-FF6365CBB4E6}" name="CCC % of Reduced_x000a_Lunch Meals to _x000a_Total Lunch Meals Served" dataDxfId="232" dataCellStyle="Percent"/>
    <tableColumn id="6" xr3:uid="{2D8E46AF-D144-4DB1-8CC8-DFAAAE728860}" name="CCC_x000d__x000a_Lunch_x000d__x000a_Base Meals" dataDxfId="231"/>
    <tableColumn id="7" xr3:uid="{79770BD9-0529-4448-BB39-CCFECC1B0107}" name="CCC % of Base_x000a_Lunch Meals to _x000a_Total Lunch Meals Served" dataDxfId="230" dataCellStyle="Percent"/>
    <tableColumn id="8" xr3:uid="{3D76A662-0C12-4AE6-AFDD-62DA1B2354C1}" name="CCC_x000d__x000a_Total Lunch Meals_x000d__x000a_Served" dataDxfId="229"/>
  </tableColumns>
  <tableStyleInfo name="County Profile 000 2" showFirstColumn="0" showLastColumn="0" showRowStripes="1" showColumnStripes="0"/>
  <extLst>
    <ext xmlns:x14="http://schemas.microsoft.com/office/spreadsheetml/2009/9/main" uri="{504A1905-F514-4f6f-8877-14C23A59335A}">
      <x14:table altTextSummary="Child Care Centers (CCC) - Meals Served Lunch, 2018–19"/>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864DEFA8-8AEC-4B1E-91EC-69DD6BB47720}" name="Child_Care_Center_Supper" displayName="Child_Care_Center_Supper" ref="A3:H63" totalsRowShown="0" headerRowDxfId="228" dataDxfId="226" headerRowBorderDxfId="227" tableBorderDxfId="225" totalsRowBorderDxfId="224">
  <autoFilter ref="A3:H63" xr:uid="{BBFD1C8B-FFEA-4CC1-A916-3213E7033411}"/>
  <tableColumns count="8">
    <tableColumn id="1" xr3:uid="{6F2B06BA-81D0-476A-AA52-46502D137DE5}" name="County" dataDxfId="223"/>
    <tableColumn id="2" xr3:uid="{3B6CBCAB-AA5B-463D-B144-A2B403DB18D0}" name="CCC_x000d__x000a_Supper_x000d__x000a_Free Meals" dataDxfId="222"/>
    <tableColumn id="3" xr3:uid="{1515BFAF-2602-4D3E-827C-8DCCF81F8F76}" name="CCC % of Free_x000a_Supper Meals to _x000a_Total Supper Meals Served" dataDxfId="221" dataCellStyle="Percent"/>
    <tableColumn id="4" xr3:uid="{AD4BAAB8-5DA2-4713-9579-87BFF9D51C51}" name="CCC_x000d__x000a_Supper_x000d__x000a_Reduced Meals" dataDxfId="220"/>
    <tableColumn id="5" xr3:uid="{310605DD-39E3-4782-AEBF-F08062FFB08D}" name="CCC % of Reduced_x000a_Supper Meals to _x000a_Total Supper Meals Served" dataDxfId="219" dataCellStyle="Percent"/>
    <tableColumn id="6" xr3:uid="{CCCE6CBD-F20C-4F94-84B7-47A18658B33A}" name="CCC_x000d__x000a_Supper_x000d__x000a_Base Meals" dataDxfId="218"/>
    <tableColumn id="7" xr3:uid="{C935102F-2472-4FC8-8661-08CB8D57888E}" name="CCC % of Base_x000a_Supper Meals to _x000a_Total Supper Meals Served" dataDxfId="217" dataCellStyle="Percent"/>
    <tableColumn id="8" xr3:uid="{FF85D8A8-2A33-48A5-9040-6D51B1733A09}" name="CCC_x000d__x000a_Total Supper Meals_x000d__x000a_Served" dataDxfId="216"/>
  </tableColumns>
  <tableStyleInfo name="County Profile 000 2" showFirstColumn="0" showLastColumn="0" showRowStripes="1" showColumnStripes="0"/>
  <extLst>
    <ext xmlns:x14="http://schemas.microsoft.com/office/spreadsheetml/2009/9/main" uri="{504A1905-F514-4f6f-8877-14C23A59335A}">
      <x14:table altTextSummary="Child Care Centers (CCC) - Meals Served Supper, 2018–19"/>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310EA91A-32B6-41A6-AA02-B496CDA604D8}" name="Child_Care_Center_Snack" displayName="Child_Care_Center_Snack" ref="A3:H63" totalsRowShown="0" headerRowDxfId="215" dataDxfId="213" headerRowBorderDxfId="214" tableBorderDxfId="212" totalsRowBorderDxfId="211">
  <autoFilter ref="A3:H63" xr:uid="{4C44721A-D73A-49F3-A30B-1FF90AE7B16A}"/>
  <tableColumns count="8">
    <tableColumn id="1" xr3:uid="{30205C9C-8EB1-43FC-90F7-231F2718EB8C}" name="County" dataDxfId="210"/>
    <tableColumn id="2" xr3:uid="{780AE48B-AAF7-4316-B82B-5B24A76D2FDB}" name="CCC_x000d__x000a_Supplement/Snack_x000d__x000a_Free Meals" dataDxfId="209"/>
    <tableColumn id="3" xr3:uid="{8E073E58-9A6C-44D3-9BBD-A432B7F00577}" name="CCC % of Free_x000a_Supplement/Snack Meals to _x000a_Total Supplement/Snack Meals Served" dataDxfId="208" dataCellStyle="Percent"/>
    <tableColumn id="4" xr3:uid="{E263AC4E-7976-4F25-91A1-C0DDDDC342A2}" name="CCC_x000d__x000a_Supplement/Snack_x000d__x000a_Reduced Meals" dataDxfId="207"/>
    <tableColumn id="5" xr3:uid="{F5584340-5A47-4A80-9C15-6B3AAA2B7373}" name="CCC % of Reduced_x000a_Supplement/Snack Meals to _x000a_Total Supplement/Snack Meals Served" dataDxfId="206" dataCellStyle="Percent"/>
    <tableColumn id="6" xr3:uid="{E40EB241-FD3F-4244-ADAE-80EE47B41E50}" name="CCC_x000d__x000a_Supplement/Snack_x000d__x000a_Base Meals" dataDxfId="205"/>
    <tableColumn id="7" xr3:uid="{1F147E09-4A53-4B23-AA1A-F9EC8016C872}" name="CCC % of Base_x000a_Supplement/Snack Meals to _x000a_Total Supplement/Snack Meals Served" dataDxfId="204" dataCellStyle="Percent"/>
    <tableColumn id="8" xr3:uid="{8C59D4C3-4E29-4D32-A591-D2EE10CC3FC7}" name="CCC_x000d__x000a_Total Supplement/Snack Meals_x000d__x000a_Served" dataDxfId="203"/>
  </tableColumns>
  <tableStyleInfo name="County Profile 000 2" showFirstColumn="0" showLastColumn="0" showRowStripes="1" showColumnStripes="0"/>
  <extLst>
    <ext xmlns:x14="http://schemas.microsoft.com/office/spreadsheetml/2009/9/main" uri="{504A1905-F514-4f6f-8877-14C23A59335A}">
      <x14:table altTextSummary="Child Care Centers (CCC) - Meals Served Snack, 2018–19"/>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vmlDrawing" Target="../drawings/vmlDrawing1.vml"/><Relationship Id="rId1" Type="http://schemas.openxmlformats.org/officeDocument/2006/relationships/printerSettings" Target="../printerSettings/printerSettings22.bin"/><Relationship Id="rId4" Type="http://schemas.openxmlformats.org/officeDocument/2006/relationships/comments" Target="../comments1.xml"/></Relationships>
</file>

<file path=xl/worksheets/_rels/sheet23.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D507D-EADC-4E1F-A107-F244799A7F40}">
  <sheetPr codeName="Sheet27">
    <pageSetUpPr fitToPage="1"/>
  </sheetPr>
  <dimension ref="A1:F64"/>
  <sheetViews>
    <sheetView workbookViewId="0">
      <selection sqref="A1:F1"/>
    </sheetView>
  </sheetViews>
  <sheetFormatPr defaultColWidth="8.875" defaultRowHeight="15" x14ac:dyDescent="0.35"/>
  <cols>
    <col min="1" max="1" width="43.75" style="26" customWidth="1"/>
    <col min="2" max="6" width="22.75" style="26" customWidth="1"/>
    <col min="7" max="16384" width="8.875" style="26"/>
  </cols>
  <sheetData>
    <row r="1" spans="1:6" ht="31.5" customHeight="1" x14ac:dyDescent="0.35">
      <c r="A1" s="52" t="s">
        <v>235</v>
      </c>
      <c r="B1" s="52"/>
      <c r="C1" s="52"/>
      <c r="D1" s="52"/>
      <c r="E1" s="52"/>
      <c r="F1" s="52"/>
    </row>
    <row r="2" spans="1:6" ht="20.149999999999999" x14ac:dyDescent="0.5">
      <c r="A2" s="53" t="s">
        <v>244</v>
      </c>
      <c r="B2" s="53"/>
      <c r="C2" s="53"/>
      <c r="D2" s="53"/>
      <c r="E2" s="53"/>
      <c r="F2" s="53"/>
    </row>
    <row r="3" spans="1:6" s="27" customFormat="1" ht="50.15" customHeight="1" x14ac:dyDescent="0.35">
      <c r="A3" s="47" t="s">
        <v>0</v>
      </c>
      <c r="B3" s="48" t="s">
        <v>1</v>
      </c>
      <c r="C3" s="48" t="s">
        <v>2</v>
      </c>
      <c r="D3" s="48" t="s">
        <v>3</v>
      </c>
      <c r="E3" s="48" t="s">
        <v>4</v>
      </c>
      <c r="F3" s="49" t="s">
        <v>5</v>
      </c>
    </row>
    <row r="4" spans="1:6" x14ac:dyDescent="0.35">
      <c r="A4" s="28" t="s">
        <v>6</v>
      </c>
      <c r="B4" s="29">
        <v>1288148</v>
      </c>
      <c r="C4" s="29">
        <v>1677983</v>
      </c>
      <c r="D4" s="29">
        <v>1320386</v>
      </c>
      <c r="E4" s="29">
        <v>1400000</v>
      </c>
      <c r="F4" s="30">
        <v>5686517</v>
      </c>
    </row>
    <row r="5" spans="1:6" x14ac:dyDescent="0.35">
      <c r="A5" s="28" t="s">
        <v>7</v>
      </c>
      <c r="B5" s="29">
        <v>0</v>
      </c>
      <c r="C5" s="29">
        <v>0</v>
      </c>
      <c r="D5" s="29">
        <v>0</v>
      </c>
      <c r="E5" s="29">
        <v>0</v>
      </c>
      <c r="F5" s="30">
        <v>0</v>
      </c>
    </row>
    <row r="6" spans="1:6" x14ac:dyDescent="0.35">
      <c r="A6" s="28" t="s">
        <v>8</v>
      </c>
      <c r="B6" s="29">
        <v>29862</v>
      </c>
      <c r="C6" s="29">
        <v>29002</v>
      </c>
      <c r="D6" s="29">
        <v>4068</v>
      </c>
      <c r="E6" s="29">
        <v>31440</v>
      </c>
      <c r="F6" s="30">
        <v>94372</v>
      </c>
    </row>
    <row r="7" spans="1:6" x14ac:dyDescent="0.35">
      <c r="A7" s="28" t="s">
        <v>9</v>
      </c>
      <c r="B7" s="29">
        <v>371251</v>
      </c>
      <c r="C7" s="29">
        <v>409689</v>
      </c>
      <c r="D7" s="29">
        <v>372151</v>
      </c>
      <c r="E7" s="29">
        <v>526451</v>
      </c>
      <c r="F7" s="30">
        <v>1679542</v>
      </c>
    </row>
    <row r="8" spans="1:6" x14ac:dyDescent="0.35">
      <c r="A8" s="28" t="s">
        <v>10</v>
      </c>
      <c r="B8" s="29">
        <v>19907</v>
      </c>
      <c r="C8" s="29">
        <v>21539</v>
      </c>
      <c r="D8" s="29">
        <v>9964</v>
      </c>
      <c r="E8" s="29">
        <v>23063</v>
      </c>
      <c r="F8" s="30">
        <v>74473</v>
      </c>
    </row>
    <row r="9" spans="1:6" x14ac:dyDescent="0.35">
      <c r="A9" s="28" t="s">
        <v>11</v>
      </c>
      <c r="B9" s="29">
        <v>91391</v>
      </c>
      <c r="C9" s="29">
        <v>104089</v>
      </c>
      <c r="D9" s="29">
        <v>43699</v>
      </c>
      <c r="E9" s="29">
        <v>98939</v>
      </c>
      <c r="F9" s="30">
        <v>338118</v>
      </c>
    </row>
    <row r="10" spans="1:6" x14ac:dyDescent="0.35">
      <c r="A10" s="28" t="s">
        <v>12</v>
      </c>
      <c r="B10" s="29">
        <v>718872</v>
      </c>
      <c r="C10" s="29">
        <v>1060418</v>
      </c>
      <c r="D10" s="29">
        <v>1522755</v>
      </c>
      <c r="E10" s="29">
        <v>1266881</v>
      </c>
      <c r="F10" s="30">
        <v>4568926</v>
      </c>
    </row>
    <row r="11" spans="1:6" x14ac:dyDescent="0.35">
      <c r="A11" s="28" t="s">
        <v>13</v>
      </c>
      <c r="B11" s="29">
        <v>35485</v>
      </c>
      <c r="C11" s="29">
        <v>44208</v>
      </c>
      <c r="D11" s="29">
        <v>102000</v>
      </c>
      <c r="E11" s="29">
        <v>100053</v>
      </c>
      <c r="F11" s="30">
        <v>281746</v>
      </c>
    </row>
    <row r="12" spans="1:6" x14ac:dyDescent="0.35">
      <c r="A12" s="28" t="s">
        <v>14</v>
      </c>
      <c r="B12" s="29">
        <v>86377</v>
      </c>
      <c r="C12" s="29">
        <v>115536</v>
      </c>
      <c r="D12" s="29">
        <v>81683</v>
      </c>
      <c r="E12" s="29">
        <v>207095</v>
      </c>
      <c r="F12" s="30">
        <v>490691</v>
      </c>
    </row>
    <row r="13" spans="1:6" x14ac:dyDescent="0.35">
      <c r="A13" s="28" t="s">
        <v>15</v>
      </c>
      <c r="B13" s="29">
        <v>1493625</v>
      </c>
      <c r="C13" s="29">
        <v>2008538</v>
      </c>
      <c r="D13" s="29">
        <v>2789099</v>
      </c>
      <c r="E13" s="29">
        <v>2001044</v>
      </c>
      <c r="F13" s="30">
        <v>8292306</v>
      </c>
    </row>
    <row r="14" spans="1:6" x14ac:dyDescent="0.35">
      <c r="A14" s="28" t="s">
        <v>16</v>
      </c>
      <c r="B14" s="29">
        <v>22948</v>
      </c>
      <c r="C14" s="29">
        <v>22878</v>
      </c>
      <c r="D14" s="29">
        <v>19478</v>
      </c>
      <c r="E14" s="29">
        <v>16067</v>
      </c>
      <c r="F14" s="30">
        <v>81371</v>
      </c>
    </row>
    <row r="15" spans="1:6" x14ac:dyDescent="0.35">
      <c r="A15" s="28" t="s">
        <v>17</v>
      </c>
      <c r="B15" s="29">
        <v>137044</v>
      </c>
      <c r="C15" s="29">
        <v>202266</v>
      </c>
      <c r="D15" s="29">
        <v>256780</v>
      </c>
      <c r="E15" s="29">
        <v>205381</v>
      </c>
      <c r="F15" s="30">
        <v>801471</v>
      </c>
    </row>
    <row r="16" spans="1:6" x14ac:dyDescent="0.35">
      <c r="A16" s="28" t="s">
        <v>18</v>
      </c>
      <c r="B16" s="29">
        <v>242084</v>
      </c>
      <c r="C16" s="29">
        <v>255200</v>
      </c>
      <c r="D16" s="29">
        <v>283545</v>
      </c>
      <c r="E16" s="29">
        <v>228258</v>
      </c>
      <c r="F16" s="30">
        <v>1009087</v>
      </c>
    </row>
    <row r="17" spans="1:6" x14ac:dyDescent="0.35">
      <c r="A17" s="28" t="s">
        <v>19</v>
      </c>
      <c r="B17" s="29">
        <v>28842</v>
      </c>
      <c r="C17" s="29">
        <v>25070</v>
      </c>
      <c r="D17" s="29">
        <v>0</v>
      </c>
      <c r="E17" s="29">
        <v>27598</v>
      </c>
      <c r="F17" s="30">
        <v>81510</v>
      </c>
    </row>
    <row r="18" spans="1:6" x14ac:dyDescent="0.35">
      <c r="A18" s="28" t="s">
        <v>20</v>
      </c>
      <c r="B18" s="29">
        <v>1089858</v>
      </c>
      <c r="C18" s="29">
        <v>1268153</v>
      </c>
      <c r="D18" s="29">
        <v>1956735</v>
      </c>
      <c r="E18" s="29">
        <v>1778859</v>
      </c>
      <c r="F18" s="30">
        <v>6093605</v>
      </c>
    </row>
    <row r="19" spans="1:6" x14ac:dyDescent="0.35">
      <c r="A19" s="28" t="s">
        <v>21</v>
      </c>
      <c r="B19" s="29">
        <v>180533</v>
      </c>
      <c r="C19" s="29">
        <v>234496</v>
      </c>
      <c r="D19" s="29">
        <v>158308</v>
      </c>
      <c r="E19" s="29">
        <v>234712</v>
      </c>
      <c r="F19" s="30">
        <v>808049</v>
      </c>
    </row>
    <row r="20" spans="1:6" x14ac:dyDescent="0.35">
      <c r="A20" s="28" t="s">
        <v>22</v>
      </c>
      <c r="B20" s="29">
        <v>39991</v>
      </c>
      <c r="C20" s="29">
        <v>24334</v>
      </c>
      <c r="D20" s="29">
        <v>109875</v>
      </c>
      <c r="E20" s="29">
        <v>23510</v>
      </c>
      <c r="F20" s="30">
        <v>197710</v>
      </c>
    </row>
    <row r="21" spans="1:6" x14ac:dyDescent="0.35">
      <c r="A21" s="28" t="s">
        <v>23</v>
      </c>
      <c r="B21" s="29">
        <v>16633</v>
      </c>
      <c r="C21" s="29">
        <v>15442</v>
      </c>
      <c r="D21" s="29">
        <v>0</v>
      </c>
      <c r="E21" s="29">
        <v>38123</v>
      </c>
      <c r="F21" s="30">
        <v>70198</v>
      </c>
    </row>
    <row r="22" spans="1:6" x14ac:dyDescent="0.35">
      <c r="A22" s="28" t="s">
        <v>24</v>
      </c>
      <c r="B22" s="29">
        <v>13155227</v>
      </c>
      <c r="C22" s="29">
        <v>16998777</v>
      </c>
      <c r="D22" s="29">
        <v>22936921</v>
      </c>
      <c r="E22" s="29">
        <v>18027779</v>
      </c>
      <c r="F22" s="30">
        <v>71118704</v>
      </c>
    </row>
    <row r="23" spans="1:6" x14ac:dyDescent="0.35">
      <c r="A23" s="28" t="s">
        <v>25</v>
      </c>
      <c r="B23" s="29">
        <v>102680</v>
      </c>
      <c r="C23" s="29">
        <v>102502</v>
      </c>
      <c r="D23" s="29">
        <v>0</v>
      </c>
      <c r="E23" s="29">
        <v>73991</v>
      </c>
      <c r="F23" s="30">
        <v>279173</v>
      </c>
    </row>
    <row r="24" spans="1:6" x14ac:dyDescent="0.35">
      <c r="A24" s="28" t="s">
        <v>26</v>
      </c>
      <c r="B24" s="29">
        <v>107002</v>
      </c>
      <c r="C24" s="29">
        <v>141701</v>
      </c>
      <c r="D24" s="29">
        <v>86481</v>
      </c>
      <c r="E24" s="29">
        <v>172042</v>
      </c>
      <c r="F24" s="30">
        <v>507226</v>
      </c>
    </row>
    <row r="25" spans="1:6" x14ac:dyDescent="0.35">
      <c r="A25" s="28" t="s">
        <v>27</v>
      </c>
      <c r="B25" s="29">
        <v>0</v>
      </c>
      <c r="C25" s="29">
        <v>0</v>
      </c>
      <c r="D25" s="29">
        <v>0</v>
      </c>
      <c r="E25" s="29">
        <v>0</v>
      </c>
      <c r="F25" s="30">
        <v>0</v>
      </c>
    </row>
    <row r="26" spans="1:6" x14ac:dyDescent="0.35">
      <c r="A26" s="28" t="s">
        <v>28</v>
      </c>
      <c r="B26" s="29">
        <v>113326</v>
      </c>
      <c r="C26" s="29">
        <v>151826</v>
      </c>
      <c r="D26" s="29">
        <v>226952</v>
      </c>
      <c r="E26" s="29">
        <v>145804</v>
      </c>
      <c r="F26" s="30">
        <v>637908</v>
      </c>
    </row>
    <row r="27" spans="1:6" x14ac:dyDescent="0.35">
      <c r="A27" s="28" t="s">
        <v>29</v>
      </c>
      <c r="B27" s="29">
        <v>349394</v>
      </c>
      <c r="C27" s="29">
        <v>452125</v>
      </c>
      <c r="D27" s="29">
        <v>606109</v>
      </c>
      <c r="E27" s="29">
        <v>473871</v>
      </c>
      <c r="F27" s="30">
        <v>1881499</v>
      </c>
    </row>
    <row r="28" spans="1:6" x14ac:dyDescent="0.35">
      <c r="A28" s="28" t="s">
        <v>30</v>
      </c>
      <c r="B28" s="29">
        <v>8584</v>
      </c>
      <c r="C28" s="29">
        <v>11499</v>
      </c>
      <c r="D28" s="29">
        <v>870</v>
      </c>
      <c r="E28" s="29">
        <v>17988</v>
      </c>
      <c r="F28" s="30">
        <v>38941</v>
      </c>
    </row>
    <row r="29" spans="1:6" x14ac:dyDescent="0.35">
      <c r="A29" s="28" t="s">
        <v>31</v>
      </c>
      <c r="B29" s="29">
        <v>0</v>
      </c>
      <c r="C29" s="29">
        <v>0</v>
      </c>
      <c r="D29" s="29">
        <v>0</v>
      </c>
      <c r="E29" s="29">
        <v>0</v>
      </c>
      <c r="F29" s="30">
        <v>0</v>
      </c>
    </row>
    <row r="30" spans="1:6" x14ac:dyDescent="0.35">
      <c r="A30" s="28" t="s">
        <v>32</v>
      </c>
      <c r="B30" s="29">
        <v>226719</v>
      </c>
      <c r="C30" s="29">
        <v>295009</v>
      </c>
      <c r="D30" s="29">
        <v>683364</v>
      </c>
      <c r="E30" s="29">
        <v>302289</v>
      </c>
      <c r="F30" s="30">
        <v>1507381</v>
      </c>
    </row>
    <row r="31" spans="1:6" x14ac:dyDescent="0.35">
      <c r="A31" s="28" t="s">
        <v>33</v>
      </c>
      <c r="B31" s="29">
        <v>104164</v>
      </c>
      <c r="C31" s="29">
        <v>135886</v>
      </c>
      <c r="D31" s="29">
        <v>324192</v>
      </c>
      <c r="E31" s="29">
        <v>145461</v>
      </c>
      <c r="F31" s="30">
        <v>709703</v>
      </c>
    </row>
    <row r="32" spans="1:6" x14ac:dyDescent="0.35">
      <c r="A32" s="28" t="s">
        <v>34</v>
      </c>
      <c r="B32" s="29">
        <v>19329</v>
      </c>
      <c r="C32" s="29">
        <v>25580</v>
      </c>
      <c r="D32" s="29">
        <v>32093</v>
      </c>
      <c r="E32" s="29">
        <v>17963</v>
      </c>
      <c r="F32" s="30">
        <v>94965</v>
      </c>
    </row>
    <row r="33" spans="1:6" x14ac:dyDescent="0.35">
      <c r="A33" s="28" t="s">
        <v>35</v>
      </c>
      <c r="B33" s="29">
        <v>1454573</v>
      </c>
      <c r="C33" s="29">
        <v>1977816</v>
      </c>
      <c r="D33" s="29">
        <v>2596769</v>
      </c>
      <c r="E33" s="29">
        <v>1796884</v>
      </c>
      <c r="F33" s="30">
        <v>7826042</v>
      </c>
    </row>
    <row r="34" spans="1:6" x14ac:dyDescent="0.35">
      <c r="A34" s="28" t="s">
        <v>36</v>
      </c>
      <c r="B34" s="29">
        <v>68608</v>
      </c>
      <c r="C34" s="29">
        <v>67465</v>
      </c>
      <c r="D34" s="29">
        <v>33154</v>
      </c>
      <c r="E34" s="29">
        <v>74446</v>
      </c>
      <c r="F34" s="30">
        <v>243673</v>
      </c>
    </row>
    <row r="35" spans="1:6" x14ac:dyDescent="0.35">
      <c r="A35" s="28" t="s">
        <v>37</v>
      </c>
      <c r="B35" s="29">
        <v>30621</v>
      </c>
      <c r="C35" s="29">
        <v>33696</v>
      </c>
      <c r="D35" s="29">
        <v>8636</v>
      </c>
      <c r="E35" s="29">
        <v>26484</v>
      </c>
      <c r="F35" s="30">
        <v>99437</v>
      </c>
    </row>
    <row r="36" spans="1:6" x14ac:dyDescent="0.35">
      <c r="A36" s="28" t="s">
        <v>38</v>
      </c>
      <c r="B36" s="29">
        <v>1019614</v>
      </c>
      <c r="C36" s="29">
        <v>1076887</v>
      </c>
      <c r="D36" s="29">
        <v>2863951</v>
      </c>
      <c r="E36" s="29">
        <v>1779678</v>
      </c>
      <c r="F36" s="30">
        <v>6740130</v>
      </c>
    </row>
    <row r="37" spans="1:6" x14ac:dyDescent="0.35">
      <c r="A37" s="28" t="s">
        <v>39</v>
      </c>
      <c r="B37" s="29">
        <v>1477374</v>
      </c>
      <c r="C37" s="29">
        <v>2017789</v>
      </c>
      <c r="D37" s="29">
        <v>3482934</v>
      </c>
      <c r="E37" s="29">
        <v>2166031</v>
      </c>
      <c r="F37" s="30">
        <v>9144128</v>
      </c>
    </row>
    <row r="38" spans="1:6" x14ac:dyDescent="0.35">
      <c r="A38" s="28" t="s">
        <v>40</v>
      </c>
      <c r="B38" s="29">
        <v>15394</v>
      </c>
      <c r="C38" s="29">
        <v>17045</v>
      </c>
      <c r="D38" s="29">
        <v>129208</v>
      </c>
      <c r="E38" s="29">
        <v>21702</v>
      </c>
      <c r="F38" s="30">
        <v>183349</v>
      </c>
    </row>
    <row r="39" spans="1:6" x14ac:dyDescent="0.35">
      <c r="A39" s="28" t="s">
        <v>41</v>
      </c>
      <c r="B39" s="29">
        <v>745295</v>
      </c>
      <c r="C39" s="29">
        <v>1098222</v>
      </c>
      <c r="D39" s="29">
        <v>2785945</v>
      </c>
      <c r="E39" s="29">
        <v>1076140</v>
      </c>
      <c r="F39" s="30">
        <v>5705602</v>
      </c>
    </row>
    <row r="40" spans="1:6" x14ac:dyDescent="0.35">
      <c r="A40" s="28" t="s">
        <v>42</v>
      </c>
      <c r="B40" s="29">
        <v>5231245</v>
      </c>
      <c r="C40" s="29">
        <v>6646607</v>
      </c>
      <c r="D40" s="29">
        <v>6439223</v>
      </c>
      <c r="E40" s="29">
        <v>8022460</v>
      </c>
      <c r="F40" s="30">
        <v>26339535</v>
      </c>
    </row>
    <row r="41" spans="1:6" x14ac:dyDescent="0.35">
      <c r="A41" s="28" t="s">
        <v>43</v>
      </c>
      <c r="B41" s="29">
        <v>852164</v>
      </c>
      <c r="C41" s="29">
        <v>1570306</v>
      </c>
      <c r="D41" s="29">
        <v>1588751</v>
      </c>
      <c r="E41" s="29">
        <v>1782367</v>
      </c>
      <c r="F41" s="30">
        <v>5793588</v>
      </c>
    </row>
    <row r="42" spans="1:6" x14ac:dyDescent="0.35">
      <c r="A42" s="28" t="s">
        <v>44</v>
      </c>
      <c r="B42" s="29">
        <v>1140051</v>
      </c>
      <c r="C42" s="29">
        <v>1451048</v>
      </c>
      <c r="D42" s="29">
        <v>1306908</v>
      </c>
      <c r="E42" s="29">
        <v>2097466</v>
      </c>
      <c r="F42" s="30">
        <v>5995473</v>
      </c>
    </row>
    <row r="43" spans="1:6" x14ac:dyDescent="0.35">
      <c r="A43" s="28" t="s">
        <v>45</v>
      </c>
      <c r="B43" s="29">
        <v>395641</v>
      </c>
      <c r="C43" s="29">
        <v>416089</v>
      </c>
      <c r="D43" s="29">
        <v>172007</v>
      </c>
      <c r="E43" s="29">
        <v>398173</v>
      </c>
      <c r="F43" s="30">
        <v>1381910</v>
      </c>
    </row>
    <row r="44" spans="1:6" x14ac:dyDescent="0.35">
      <c r="A44" s="28" t="s">
        <v>46</v>
      </c>
      <c r="B44" s="29">
        <v>285400</v>
      </c>
      <c r="C44" s="29">
        <v>330429</v>
      </c>
      <c r="D44" s="29">
        <v>275856</v>
      </c>
      <c r="E44" s="29">
        <v>392432</v>
      </c>
      <c r="F44" s="30">
        <v>1284117</v>
      </c>
    </row>
    <row r="45" spans="1:6" x14ac:dyDescent="0.35">
      <c r="A45" s="28" t="s">
        <v>47</v>
      </c>
      <c r="B45" s="29">
        <v>405871</v>
      </c>
      <c r="C45" s="29">
        <v>643569</v>
      </c>
      <c r="D45" s="29">
        <v>797176</v>
      </c>
      <c r="E45" s="29">
        <v>886581</v>
      </c>
      <c r="F45" s="30">
        <v>2733197</v>
      </c>
    </row>
    <row r="46" spans="1:6" x14ac:dyDescent="0.35">
      <c r="A46" s="28" t="s">
        <v>48</v>
      </c>
      <c r="B46" s="29">
        <v>1347273</v>
      </c>
      <c r="C46" s="29">
        <v>1806912</v>
      </c>
      <c r="D46" s="29">
        <v>2189209</v>
      </c>
      <c r="E46" s="29">
        <v>2290509</v>
      </c>
      <c r="F46" s="30">
        <v>7633903</v>
      </c>
    </row>
    <row r="47" spans="1:6" x14ac:dyDescent="0.35">
      <c r="A47" s="28" t="s">
        <v>49</v>
      </c>
      <c r="B47" s="29">
        <v>527347</v>
      </c>
      <c r="C47" s="29">
        <v>745239</v>
      </c>
      <c r="D47" s="29">
        <v>513933</v>
      </c>
      <c r="E47" s="29">
        <v>863986</v>
      </c>
      <c r="F47" s="30">
        <v>2650505</v>
      </c>
    </row>
    <row r="48" spans="1:6" x14ac:dyDescent="0.35">
      <c r="A48" s="28" t="s">
        <v>50</v>
      </c>
      <c r="B48" s="29">
        <v>357640</v>
      </c>
      <c r="C48" s="29">
        <v>438248</v>
      </c>
      <c r="D48" s="29">
        <v>338571</v>
      </c>
      <c r="E48" s="29">
        <v>366843</v>
      </c>
      <c r="F48" s="30">
        <v>1501302</v>
      </c>
    </row>
    <row r="49" spans="1:6" x14ac:dyDescent="0.35">
      <c r="A49" s="28" t="s">
        <v>51</v>
      </c>
      <c r="B49" s="29">
        <v>0</v>
      </c>
      <c r="C49" s="29">
        <v>0</v>
      </c>
      <c r="D49" s="29">
        <v>0</v>
      </c>
      <c r="E49" s="29">
        <v>0</v>
      </c>
      <c r="F49" s="30">
        <v>0</v>
      </c>
    </row>
    <row r="50" spans="1:6" x14ac:dyDescent="0.35">
      <c r="A50" s="28" t="s">
        <v>52</v>
      </c>
      <c r="B50" s="29">
        <v>40229</v>
      </c>
      <c r="C50" s="29">
        <v>47896</v>
      </c>
      <c r="D50" s="29">
        <v>51595</v>
      </c>
      <c r="E50" s="29">
        <v>40272</v>
      </c>
      <c r="F50" s="30">
        <v>179992</v>
      </c>
    </row>
    <row r="51" spans="1:6" x14ac:dyDescent="0.35">
      <c r="A51" s="28" t="s">
        <v>53</v>
      </c>
      <c r="B51" s="29">
        <v>336227</v>
      </c>
      <c r="C51" s="29">
        <v>432721</v>
      </c>
      <c r="D51" s="29">
        <v>499544</v>
      </c>
      <c r="E51" s="29">
        <v>527842</v>
      </c>
      <c r="F51" s="30">
        <v>1796334</v>
      </c>
    </row>
    <row r="52" spans="1:6" x14ac:dyDescent="0.35">
      <c r="A52" s="28" t="s">
        <v>54</v>
      </c>
      <c r="B52" s="29">
        <v>347066</v>
      </c>
      <c r="C52" s="29">
        <v>501623</v>
      </c>
      <c r="D52" s="29">
        <v>558220</v>
      </c>
      <c r="E52" s="29">
        <v>589943</v>
      </c>
      <c r="F52" s="30">
        <v>1996852</v>
      </c>
    </row>
    <row r="53" spans="1:6" x14ac:dyDescent="0.35">
      <c r="A53" s="28" t="s">
        <v>55</v>
      </c>
      <c r="B53" s="29">
        <v>1434891</v>
      </c>
      <c r="C53" s="29">
        <v>1819421</v>
      </c>
      <c r="D53" s="29">
        <v>1718635</v>
      </c>
      <c r="E53" s="29">
        <v>2127840</v>
      </c>
      <c r="F53" s="30">
        <v>7100787</v>
      </c>
    </row>
    <row r="54" spans="1:6" x14ac:dyDescent="0.35">
      <c r="A54" s="28" t="s">
        <v>56</v>
      </c>
      <c r="B54" s="29">
        <v>88326</v>
      </c>
      <c r="C54" s="29">
        <v>52564</v>
      </c>
      <c r="D54" s="29">
        <v>271146</v>
      </c>
      <c r="E54" s="29">
        <v>106327</v>
      </c>
      <c r="F54" s="30">
        <v>518363</v>
      </c>
    </row>
    <row r="55" spans="1:6" x14ac:dyDescent="0.35">
      <c r="A55" s="28" t="s">
        <v>57</v>
      </c>
      <c r="B55" s="29">
        <v>34108</v>
      </c>
      <c r="C55" s="29">
        <v>49504</v>
      </c>
      <c r="D55" s="29">
        <v>186104</v>
      </c>
      <c r="E55" s="29">
        <v>37590</v>
      </c>
      <c r="F55" s="30">
        <v>307306</v>
      </c>
    </row>
    <row r="56" spans="1:6" x14ac:dyDescent="0.35">
      <c r="A56" s="28" t="s">
        <v>58</v>
      </c>
      <c r="B56" s="29">
        <v>5302</v>
      </c>
      <c r="C56" s="29">
        <v>7268</v>
      </c>
      <c r="D56" s="29">
        <v>28308</v>
      </c>
      <c r="E56" s="29">
        <v>13482</v>
      </c>
      <c r="F56" s="30">
        <v>54360</v>
      </c>
    </row>
    <row r="57" spans="1:6" x14ac:dyDescent="0.35">
      <c r="A57" s="28" t="s">
        <v>59</v>
      </c>
      <c r="B57" s="29">
        <v>255530</v>
      </c>
      <c r="C57" s="29">
        <v>273223</v>
      </c>
      <c r="D57" s="29">
        <v>1950686</v>
      </c>
      <c r="E57" s="29">
        <v>296488</v>
      </c>
      <c r="F57" s="30">
        <v>2775927</v>
      </c>
    </row>
    <row r="58" spans="1:6" x14ac:dyDescent="0.35">
      <c r="A58" s="28" t="s">
        <v>60</v>
      </c>
      <c r="B58" s="29">
        <v>1489</v>
      </c>
      <c r="C58" s="29">
        <v>911</v>
      </c>
      <c r="D58" s="29">
        <v>1489</v>
      </c>
      <c r="E58" s="29">
        <v>583</v>
      </c>
      <c r="F58" s="30">
        <v>4472</v>
      </c>
    </row>
    <row r="59" spans="1:6" x14ac:dyDescent="0.35">
      <c r="A59" s="28" t="s">
        <v>61</v>
      </c>
      <c r="B59" s="29">
        <v>1252113</v>
      </c>
      <c r="C59" s="29">
        <v>1620641</v>
      </c>
      <c r="D59" s="29">
        <v>1651307</v>
      </c>
      <c r="E59" s="29">
        <v>1909988</v>
      </c>
      <c r="F59" s="30">
        <v>6434049</v>
      </c>
    </row>
    <row r="60" spans="1:6" x14ac:dyDescent="0.35">
      <c r="A60" s="28" t="s">
        <v>62</v>
      </c>
      <c r="B60" s="29">
        <v>97603</v>
      </c>
      <c r="C60" s="29">
        <v>103774</v>
      </c>
      <c r="D60" s="29">
        <v>94401</v>
      </c>
      <c r="E60" s="29">
        <v>93640</v>
      </c>
      <c r="F60" s="30">
        <v>389418</v>
      </c>
    </row>
    <row r="61" spans="1:6" x14ac:dyDescent="0.35">
      <c r="A61" s="28" t="s">
        <v>63</v>
      </c>
      <c r="B61" s="29">
        <v>175816</v>
      </c>
      <c r="C61" s="29">
        <v>201371</v>
      </c>
      <c r="D61" s="29">
        <v>146386</v>
      </c>
      <c r="E61" s="29">
        <v>165938</v>
      </c>
      <c r="F61" s="30">
        <v>689511</v>
      </c>
    </row>
    <row r="62" spans="1:6" x14ac:dyDescent="0.35">
      <c r="A62" s="28" t="s">
        <v>64</v>
      </c>
      <c r="B62" s="29">
        <v>1017273</v>
      </c>
      <c r="C62" s="29">
        <v>1370884</v>
      </c>
      <c r="D62" s="29">
        <v>922806</v>
      </c>
      <c r="E62" s="29">
        <v>1642803</v>
      </c>
      <c r="F62" s="30">
        <v>4953766</v>
      </c>
    </row>
    <row r="63" spans="1:6" ht="15.45" x14ac:dyDescent="0.4">
      <c r="A63" s="31" t="s">
        <v>65</v>
      </c>
      <c r="B63" s="32">
        <f t="shared" ref="B63:E63" si="0">SUM(B4:B62)</f>
        <v>40519360</v>
      </c>
      <c r="C63" s="32">
        <f t="shared" si="0"/>
        <v>52652914</v>
      </c>
      <c r="D63" s="32">
        <f t="shared" si="0"/>
        <v>67530366</v>
      </c>
      <c r="E63" s="32">
        <f t="shared" si="0"/>
        <v>59179580</v>
      </c>
      <c r="F63" s="32">
        <v>219882220</v>
      </c>
    </row>
    <row r="64" spans="1:6" x14ac:dyDescent="0.35">
      <c r="A64" s="54" t="s">
        <v>270</v>
      </c>
      <c r="B64" s="54"/>
      <c r="C64" s="54"/>
      <c r="D64" s="54"/>
      <c r="E64" s="54"/>
      <c r="F64" s="54"/>
    </row>
  </sheetData>
  <mergeCells count="3">
    <mergeCell ref="A1:F1"/>
    <mergeCell ref="A2:F2"/>
    <mergeCell ref="A64:F64"/>
  </mergeCells>
  <pageMargins left="0.25" right="0.25" top="0.75" bottom="0.75" header="0.3" footer="0.3"/>
  <pageSetup scale="71" fitToHeight="0" orientation="landscape" r:id="rId1"/>
  <headerFooter>
    <oddHeader>&amp;C&amp;A</oddHeader>
    <oddFooter>Page &amp;P of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5124D-DB43-4D48-B40C-BBE5A8E3FCEF}">
  <sheetPr codeName="Sheet36">
    <pageSetUpPr fitToPage="1"/>
  </sheetPr>
  <dimension ref="A1:H64"/>
  <sheetViews>
    <sheetView workbookViewId="0">
      <selection sqref="A1:H1"/>
    </sheetView>
  </sheetViews>
  <sheetFormatPr defaultColWidth="8.875" defaultRowHeight="15" x14ac:dyDescent="0.35"/>
  <cols>
    <col min="1" max="1" width="43.75" style="3" customWidth="1"/>
    <col min="2" max="2" width="22.75" style="3" customWidth="1"/>
    <col min="3" max="3" width="22.75" style="4" customWidth="1"/>
    <col min="4" max="4" width="22.75" style="3" customWidth="1"/>
    <col min="5" max="5" width="22.75" style="4" customWidth="1"/>
    <col min="6" max="6" width="22.75" style="3" customWidth="1"/>
    <col min="7" max="7" width="22.75" style="4" customWidth="1"/>
    <col min="8" max="8" width="22.75" style="3" customWidth="1"/>
    <col min="9" max="16384" width="8.875" style="3"/>
  </cols>
  <sheetData>
    <row r="1" spans="1:8" ht="34" customHeight="1" x14ac:dyDescent="0.35">
      <c r="A1" s="57" t="s">
        <v>303</v>
      </c>
      <c r="B1" s="57"/>
      <c r="C1" s="57"/>
      <c r="D1" s="57"/>
      <c r="E1" s="57"/>
      <c r="F1" s="57"/>
      <c r="G1" s="57"/>
      <c r="H1" s="57"/>
    </row>
    <row r="2" spans="1:8" ht="20.149999999999999" x14ac:dyDescent="0.5">
      <c r="A2" s="53" t="s">
        <v>254</v>
      </c>
      <c r="B2" s="53"/>
      <c r="C2" s="53"/>
      <c r="D2" s="53"/>
      <c r="E2" s="53"/>
      <c r="F2" s="53"/>
      <c r="G2" s="53"/>
      <c r="H2" s="53"/>
    </row>
    <row r="3" spans="1:8" s="16" customFormat="1" ht="50.15" customHeight="1" x14ac:dyDescent="0.35">
      <c r="A3" s="19" t="s">
        <v>0</v>
      </c>
      <c r="B3" s="9" t="s">
        <v>120</v>
      </c>
      <c r="C3" s="10" t="s">
        <v>121</v>
      </c>
      <c r="D3" s="9" t="s">
        <v>122</v>
      </c>
      <c r="E3" s="10" t="s">
        <v>123</v>
      </c>
      <c r="F3" s="9" t="s">
        <v>124</v>
      </c>
      <c r="G3" s="10" t="s">
        <v>125</v>
      </c>
      <c r="H3" s="11" t="s">
        <v>126</v>
      </c>
    </row>
    <row r="4" spans="1:8" x14ac:dyDescent="0.35">
      <c r="A4" s="34" t="s">
        <v>6</v>
      </c>
      <c r="B4" s="38">
        <v>46130</v>
      </c>
      <c r="C4" s="12">
        <v>0.86</v>
      </c>
      <c r="D4" s="38">
        <v>1611</v>
      </c>
      <c r="E4" s="12">
        <v>0.03</v>
      </c>
      <c r="F4" s="38">
        <v>5899</v>
      </c>
      <c r="G4" s="12">
        <v>0.11</v>
      </c>
      <c r="H4" s="39">
        <v>53640</v>
      </c>
    </row>
    <row r="5" spans="1:8" x14ac:dyDescent="0.35">
      <c r="A5" s="34" t="s">
        <v>7</v>
      </c>
      <c r="B5" s="40">
        <v>0</v>
      </c>
      <c r="C5" s="12">
        <v>0</v>
      </c>
      <c r="D5" s="40">
        <v>0</v>
      </c>
      <c r="E5" s="12">
        <v>0</v>
      </c>
      <c r="F5" s="40">
        <v>0</v>
      </c>
      <c r="G5" s="12">
        <v>0</v>
      </c>
      <c r="H5" s="41">
        <v>0</v>
      </c>
    </row>
    <row r="6" spans="1:8" x14ac:dyDescent="0.35">
      <c r="A6" s="34" t="s">
        <v>8</v>
      </c>
      <c r="B6" s="40">
        <v>0</v>
      </c>
      <c r="C6" s="12">
        <v>0</v>
      </c>
      <c r="D6" s="40">
        <v>0</v>
      </c>
      <c r="E6" s="12">
        <v>0</v>
      </c>
      <c r="F6" s="40">
        <v>0</v>
      </c>
      <c r="G6" s="12">
        <v>0</v>
      </c>
      <c r="H6" s="41">
        <v>0</v>
      </c>
    </row>
    <row r="7" spans="1:8" x14ac:dyDescent="0.35">
      <c r="A7" s="34" t="s">
        <v>9</v>
      </c>
      <c r="B7" s="40">
        <v>0</v>
      </c>
      <c r="C7" s="12">
        <v>0</v>
      </c>
      <c r="D7" s="40">
        <v>0</v>
      </c>
      <c r="E7" s="12">
        <v>0</v>
      </c>
      <c r="F7" s="40">
        <v>0</v>
      </c>
      <c r="G7" s="12">
        <v>0</v>
      </c>
      <c r="H7" s="41">
        <v>0</v>
      </c>
    </row>
    <row r="8" spans="1:8" x14ac:dyDescent="0.35">
      <c r="A8" s="34" t="s">
        <v>10</v>
      </c>
      <c r="B8" s="40">
        <v>0</v>
      </c>
      <c r="C8" s="12">
        <v>0</v>
      </c>
      <c r="D8" s="40">
        <v>0</v>
      </c>
      <c r="E8" s="12">
        <v>0</v>
      </c>
      <c r="F8" s="40">
        <v>0</v>
      </c>
      <c r="G8" s="12">
        <v>0</v>
      </c>
      <c r="H8" s="41">
        <v>0</v>
      </c>
    </row>
    <row r="9" spans="1:8" x14ac:dyDescent="0.35">
      <c r="A9" s="34" t="s">
        <v>11</v>
      </c>
      <c r="B9" s="40">
        <v>0</v>
      </c>
      <c r="C9" s="12">
        <v>0</v>
      </c>
      <c r="D9" s="40">
        <v>0</v>
      </c>
      <c r="E9" s="12">
        <v>0</v>
      </c>
      <c r="F9" s="40">
        <v>0</v>
      </c>
      <c r="G9" s="12">
        <v>0</v>
      </c>
      <c r="H9" s="41">
        <v>0</v>
      </c>
    </row>
    <row r="10" spans="1:8" x14ac:dyDescent="0.35">
      <c r="A10" s="34" t="s">
        <v>12</v>
      </c>
      <c r="B10" s="40">
        <v>0</v>
      </c>
      <c r="C10" s="12">
        <v>0</v>
      </c>
      <c r="D10" s="40">
        <v>0</v>
      </c>
      <c r="E10" s="12">
        <v>0</v>
      </c>
      <c r="F10" s="40">
        <v>0</v>
      </c>
      <c r="G10" s="12">
        <v>0</v>
      </c>
      <c r="H10" s="41">
        <v>0</v>
      </c>
    </row>
    <row r="11" spans="1:8" x14ac:dyDescent="0.35">
      <c r="A11" s="34" t="s">
        <v>13</v>
      </c>
      <c r="B11" s="40">
        <v>0</v>
      </c>
      <c r="C11" s="12">
        <v>0</v>
      </c>
      <c r="D11" s="40">
        <v>0</v>
      </c>
      <c r="E11" s="12">
        <v>0</v>
      </c>
      <c r="F11" s="40">
        <v>0</v>
      </c>
      <c r="G11" s="12">
        <v>0</v>
      </c>
      <c r="H11" s="41">
        <v>0</v>
      </c>
    </row>
    <row r="12" spans="1:8" x14ac:dyDescent="0.35">
      <c r="A12" s="34" t="s">
        <v>14</v>
      </c>
      <c r="B12" s="40">
        <v>0</v>
      </c>
      <c r="C12" s="12">
        <v>0</v>
      </c>
      <c r="D12" s="40">
        <v>0</v>
      </c>
      <c r="E12" s="12">
        <v>0</v>
      </c>
      <c r="F12" s="40">
        <v>0</v>
      </c>
      <c r="G12" s="12">
        <v>0</v>
      </c>
      <c r="H12" s="41">
        <v>0</v>
      </c>
    </row>
    <row r="13" spans="1:8" x14ac:dyDescent="0.35">
      <c r="A13" s="34" t="s">
        <v>15</v>
      </c>
      <c r="B13" s="38">
        <v>141163</v>
      </c>
      <c r="C13" s="12">
        <v>0.95599999999999996</v>
      </c>
      <c r="D13" s="40">
        <v>442</v>
      </c>
      <c r="E13" s="12">
        <v>3.0000000000000001E-3</v>
      </c>
      <c r="F13" s="38">
        <v>6022</v>
      </c>
      <c r="G13" s="12">
        <v>4.1000000000000002E-2</v>
      </c>
      <c r="H13" s="39">
        <v>147627</v>
      </c>
    </row>
    <row r="14" spans="1:8" x14ac:dyDescent="0.35">
      <c r="A14" s="34" t="s">
        <v>16</v>
      </c>
      <c r="B14" s="40">
        <v>0</v>
      </c>
      <c r="C14" s="12">
        <v>0</v>
      </c>
      <c r="D14" s="40">
        <v>0</v>
      </c>
      <c r="E14" s="12">
        <v>0</v>
      </c>
      <c r="F14" s="40">
        <v>0</v>
      </c>
      <c r="G14" s="12">
        <v>0</v>
      </c>
      <c r="H14" s="41">
        <v>0</v>
      </c>
    </row>
    <row r="15" spans="1:8" x14ac:dyDescent="0.35">
      <c r="A15" s="34" t="s">
        <v>17</v>
      </c>
      <c r="B15" s="40">
        <v>0</v>
      </c>
      <c r="C15" s="12">
        <v>0</v>
      </c>
      <c r="D15" s="40">
        <v>0</v>
      </c>
      <c r="E15" s="12">
        <v>0</v>
      </c>
      <c r="F15" s="40">
        <v>0</v>
      </c>
      <c r="G15" s="12">
        <v>0</v>
      </c>
      <c r="H15" s="41">
        <v>0</v>
      </c>
    </row>
    <row r="16" spans="1:8" x14ac:dyDescent="0.35">
      <c r="A16" s="34" t="s">
        <v>18</v>
      </c>
      <c r="B16" s="38">
        <v>21669</v>
      </c>
      <c r="C16" s="12">
        <v>0.98</v>
      </c>
      <c r="D16" s="40">
        <v>0</v>
      </c>
      <c r="E16" s="12">
        <v>0</v>
      </c>
      <c r="F16" s="40">
        <v>434</v>
      </c>
      <c r="G16" s="12">
        <v>0.02</v>
      </c>
      <c r="H16" s="39">
        <v>22103</v>
      </c>
    </row>
    <row r="17" spans="1:8" x14ac:dyDescent="0.35">
      <c r="A17" s="34" t="s">
        <v>19</v>
      </c>
      <c r="B17" s="40">
        <v>0</v>
      </c>
      <c r="C17" s="12">
        <v>0</v>
      </c>
      <c r="D17" s="40">
        <v>0</v>
      </c>
      <c r="E17" s="12">
        <v>0</v>
      </c>
      <c r="F17" s="40">
        <v>0</v>
      </c>
      <c r="G17" s="12">
        <v>0</v>
      </c>
      <c r="H17" s="41">
        <v>0</v>
      </c>
    </row>
    <row r="18" spans="1:8" x14ac:dyDescent="0.35">
      <c r="A18" s="34" t="s">
        <v>20</v>
      </c>
      <c r="B18" s="38">
        <v>28011</v>
      </c>
      <c r="C18" s="12">
        <v>0.91900000000000004</v>
      </c>
      <c r="D18" s="40">
        <v>0</v>
      </c>
      <c r="E18" s="12">
        <v>0</v>
      </c>
      <c r="F18" s="38">
        <v>2480</v>
      </c>
      <c r="G18" s="12">
        <v>8.1000000000000003E-2</v>
      </c>
      <c r="H18" s="39">
        <v>30491</v>
      </c>
    </row>
    <row r="19" spans="1:8" x14ac:dyDescent="0.35">
      <c r="A19" s="34" t="s">
        <v>21</v>
      </c>
      <c r="B19" s="38">
        <v>26550</v>
      </c>
      <c r="C19" s="12">
        <v>1</v>
      </c>
      <c r="D19" s="40">
        <v>0</v>
      </c>
      <c r="E19" s="12">
        <v>0</v>
      </c>
      <c r="F19" s="40">
        <v>0</v>
      </c>
      <c r="G19" s="12">
        <v>0</v>
      </c>
      <c r="H19" s="39">
        <v>26550</v>
      </c>
    </row>
    <row r="20" spans="1:8" x14ac:dyDescent="0.35">
      <c r="A20" s="34" t="s">
        <v>22</v>
      </c>
      <c r="B20" s="40">
        <v>0</v>
      </c>
      <c r="C20" s="12">
        <v>0</v>
      </c>
      <c r="D20" s="40">
        <v>0</v>
      </c>
      <c r="E20" s="12">
        <v>0</v>
      </c>
      <c r="F20" s="40">
        <v>0</v>
      </c>
      <c r="G20" s="12">
        <v>0</v>
      </c>
      <c r="H20" s="41">
        <v>0</v>
      </c>
    </row>
    <row r="21" spans="1:8" x14ac:dyDescent="0.35">
      <c r="A21" s="34" t="s">
        <v>23</v>
      </c>
      <c r="B21" s="40">
        <v>0</v>
      </c>
      <c r="C21" s="12">
        <v>0</v>
      </c>
      <c r="D21" s="40">
        <v>0</v>
      </c>
      <c r="E21" s="12">
        <v>0</v>
      </c>
      <c r="F21" s="40">
        <v>0</v>
      </c>
      <c r="G21" s="12">
        <v>0</v>
      </c>
      <c r="H21" s="41">
        <v>0</v>
      </c>
    </row>
    <row r="22" spans="1:8" x14ac:dyDescent="0.35">
      <c r="A22" s="34" t="s">
        <v>24</v>
      </c>
      <c r="B22" s="38">
        <v>3848626</v>
      </c>
      <c r="C22" s="12">
        <v>0.98799999999999999</v>
      </c>
      <c r="D22" s="38">
        <v>1054</v>
      </c>
      <c r="E22" s="12">
        <v>0</v>
      </c>
      <c r="F22" s="38">
        <v>45546</v>
      </c>
      <c r="G22" s="12">
        <v>1.2E-2</v>
      </c>
      <c r="H22" s="39">
        <v>3895226</v>
      </c>
    </row>
    <row r="23" spans="1:8" x14ac:dyDescent="0.35">
      <c r="A23" s="34" t="s">
        <v>25</v>
      </c>
      <c r="B23" s="40">
        <v>0</v>
      </c>
      <c r="C23" s="12">
        <v>0</v>
      </c>
      <c r="D23" s="40">
        <v>0</v>
      </c>
      <c r="E23" s="12">
        <v>0</v>
      </c>
      <c r="F23" s="40">
        <v>0</v>
      </c>
      <c r="G23" s="12">
        <v>0</v>
      </c>
      <c r="H23" s="41">
        <v>0</v>
      </c>
    </row>
    <row r="24" spans="1:8" x14ac:dyDescent="0.35">
      <c r="A24" s="34" t="s">
        <v>26</v>
      </c>
      <c r="B24" s="40">
        <v>0</v>
      </c>
      <c r="C24" s="12">
        <v>0</v>
      </c>
      <c r="D24" s="40">
        <v>0</v>
      </c>
      <c r="E24" s="12">
        <v>0</v>
      </c>
      <c r="F24" s="40">
        <v>0</v>
      </c>
      <c r="G24" s="12">
        <v>0</v>
      </c>
      <c r="H24" s="41">
        <v>0</v>
      </c>
    </row>
    <row r="25" spans="1:8" x14ac:dyDescent="0.35">
      <c r="A25" s="34" t="s">
        <v>27</v>
      </c>
      <c r="B25" s="40">
        <v>0</v>
      </c>
      <c r="C25" s="12">
        <v>0</v>
      </c>
      <c r="D25" s="40">
        <v>0</v>
      </c>
      <c r="E25" s="12">
        <v>0</v>
      </c>
      <c r="F25" s="40">
        <v>0</v>
      </c>
      <c r="G25" s="12">
        <v>0</v>
      </c>
      <c r="H25" s="41">
        <v>0</v>
      </c>
    </row>
    <row r="26" spans="1:8" x14ac:dyDescent="0.35">
      <c r="A26" s="34" t="s">
        <v>28</v>
      </c>
      <c r="B26" s="40">
        <v>0</v>
      </c>
      <c r="C26" s="12">
        <v>0</v>
      </c>
      <c r="D26" s="40">
        <v>0</v>
      </c>
      <c r="E26" s="12">
        <v>0</v>
      </c>
      <c r="F26" s="40">
        <v>0</v>
      </c>
      <c r="G26" s="12">
        <v>0</v>
      </c>
      <c r="H26" s="41">
        <v>0</v>
      </c>
    </row>
    <row r="27" spans="1:8" x14ac:dyDescent="0.35">
      <c r="A27" s="34" t="s">
        <v>29</v>
      </c>
      <c r="B27" s="38">
        <v>7917</v>
      </c>
      <c r="C27" s="12">
        <v>0.97099999999999997</v>
      </c>
      <c r="D27" s="40">
        <v>0</v>
      </c>
      <c r="E27" s="12">
        <v>0</v>
      </c>
      <c r="F27" s="40">
        <v>236</v>
      </c>
      <c r="G27" s="12">
        <v>2.9000000000000001E-2</v>
      </c>
      <c r="H27" s="39">
        <v>8153</v>
      </c>
    </row>
    <row r="28" spans="1:8" x14ac:dyDescent="0.35">
      <c r="A28" s="34" t="s">
        <v>30</v>
      </c>
      <c r="B28" s="40">
        <v>0</v>
      </c>
      <c r="C28" s="12">
        <v>0</v>
      </c>
      <c r="D28" s="40">
        <v>0</v>
      </c>
      <c r="E28" s="12">
        <v>0</v>
      </c>
      <c r="F28" s="40">
        <v>0</v>
      </c>
      <c r="G28" s="12">
        <v>0</v>
      </c>
      <c r="H28" s="41">
        <v>0</v>
      </c>
    </row>
    <row r="29" spans="1:8" x14ac:dyDescent="0.35">
      <c r="A29" s="34" t="s">
        <v>31</v>
      </c>
      <c r="B29" s="40">
        <v>0</v>
      </c>
      <c r="C29" s="12">
        <v>0</v>
      </c>
      <c r="D29" s="40">
        <v>0</v>
      </c>
      <c r="E29" s="12">
        <v>0</v>
      </c>
      <c r="F29" s="40">
        <v>0</v>
      </c>
      <c r="G29" s="12">
        <v>0</v>
      </c>
      <c r="H29" s="41">
        <v>0</v>
      </c>
    </row>
    <row r="30" spans="1:8" x14ac:dyDescent="0.35">
      <c r="A30" s="34" t="s">
        <v>32</v>
      </c>
      <c r="B30" s="40">
        <v>0</v>
      </c>
      <c r="C30" s="12">
        <v>0</v>
      </c>
      <c r="D30" s="40">
        <v>0</v>
      </c>
      <c r="E30" s="12">
        <v>0</v>
      </c>
      <c r="F30" s="40">
        <v>0</v>
      </c>
      <c r="G30" s="12">
        <v>0</v>
      </c>
      <c r="H30" s="41">
        <v>0</v>
      </c>
    </row>
    <row r="31" spans="1:8" x14ac:dyDescent="0.35">
      <c r="A31" s="34" t="s">
        <v>33</v>
      </c>
      <c r="B31" s="40">
        <v>0</v>
      </c>
      <c r="C31" s="12">
        <v>0</v>
      </c>
      <c r="D31" s="40">
        <v>0</v>
      </c>
      <c r="E31" s="12">
        <v>0</v>
      </c>
      <c r="F31" s="40">
        <v>0</v>
      </c>
      <c r="G31" s="12">
        <v>0</v>
      </c>
      <c r="H31" s="41">
        <v>0</v>
      </c>
    </row>
    <row r="32" spans="1:8" x14ac:dyDescent="0.35">
      <c r="A32" s="34" t="s">
        <v>34</v>
      </c>
      <c r="B32" s="40">
        <v>0</v>
      </c>
      <c r="C32" s="12">
        <v>0</v>
      </c>
      <c r="D32" s="40">
        <v>0</v>
      </c>
      <c r="E32" s="12">
        <v>0</v>
      </c>
      <c r="F32" s="40">
        <v>0</v>
      </c>
      <c r="G32" s="12">
        <v>0</v>
      </c>
      <c r="H32" s="41">
        <v>0</v>
      </c>
    </row>
    <row r="33" spans="1:8" x14ac:dyDescent="0.35">
      <c r="A33" s="34" t="s">
        <v>35</v>
      </c>
      <c r="B33" s="38">
        <v>296328</v>
      </c>
      <c r="C33" s="12">
        <v>0.93899999999999995</v>
      </c>
      <c r="D33" s="38">
        <v>3586</v>
      </c>
      <c r="E33" s="12">
        <v>1.0999999999999999E-2</v>
      </c>
      <c r="F33" s="38">
        <v>15591</v>
      </c>
      <c r="G33" s="12">
        <v>4.9000000000000002E-2</v>
      </c>
      <c r="H33" s="39">
        <v>315505</v>
      </c>
    </row>
    <row r="34" spans="1:8" x14ac:dyDescent="0.35">
      <c r="A34" s="34" t="s">
        <v>36</v>
      </c>
      <c r="B34" s="40">
        <v>0</v>
      </c>
      <c r="C34" s="12">
        <v>0</v>
      </c>
      <c r="D34" s="40">
        <v>0</v>
      </c>
      <c r="E34" s="12">
        <v>0</v>
      </c>
      <c r="F34" s="40">
        <v>0</v>
      </c>
      <c r="G34" s="12">
        <v>0</v>
      </c>
      <c r="H34" s="41">
        <v>0</v>
      </c>
    </row>
    <row r="35" spans="1:8" x14ac:dyDescent="0.35">
      <c r="A35" s="34" t="s">
        <v>37</v>
      </c>
      <c r="B35" s="40">
        <v>0</v>
      </c>
      <c r="C35" s="12">
        <v>0</v>
      </c>
      <c r="D35" s="40">
        <v>0</v>
      </c>
      <c r="E35" s="12">
        <v>0</v>
      </c>
      <c r="F35" s="40">
        <v>0</v>
      </c>
      <c r="G35" s="12">
        <v>0</v>
      </c>
      <c r="H35" s="41">
        <v>0</v>
      </c>
    </row>
    <row r="36" spans="1:8" x14ac:dyDescent="0.35">
      <c r="A36" s="34" t="s">
        <v>38</v>
      </c>
      <c r="B36" s="38">
        <v>53564</v>
      </c>
      <c r="C36" s="12">
        <v>0.96399999999999997</v>
      </c>
      <c r="D36" s="40">
        <v>815</v>
      </c>
      <c r="E36" s="12">
        <v>1.4999999999999999E-2</v>
      </c>
      <c r="F36" s="38">
        <v>1177</v>
      </c>
      <c r="G36" s="12">
        <v>2.1000000000000001E-2</v>
      </c>
      <c r="H36" s="39">
        <v>55556</v>
      </c>
    </row>
    <row r="37" spans="1:8" x14ac:dyDescent="0.35">
      <c r="A37" s="34" t="s">
        <v>39</v>
      </c>
      <c r="B37" s="38">
        <v>55066</v>
      </c>
      <c r="C37" s="12">
        <v>0.99299999999999999</v>
      </c>
      <c r="D37" s="40">
        <v>0</v>
      </c>
      <c r="E37" s="12">
        <v>0</v>
      </c>
      <c r="F37" s="40">
        <v>398</v>
      </c>
      <c r="G37" s="12">
        <v>7.0000000000000001E-3</v>
      </c>
      <c r="H37" s="39">
        <v>55464</v>
      </c>
    </row>
    <row r="38" spans="1:8" x14ac:dyDescent="0.35">
      <c r="A38" s="34" t="s">
        <v>40</v>
      </c>
      <c r="B38" s="40">
        <v>0</v>
      </c>
      <c r="C38" s="12">
        <v>0</v>
      </c>
      <c r="D38" s="40">
        <v>0</v>
      </c>
      <c r="E38" s="12">
        <v>0</v>
      </c>
      <c r="F38" s="40">
        <v>0</v>
      </c>
      <c r="G38" s="12">
        <v>0</v>
      </c>
      <c r="H38" s="41">
        <v>0</v>
      </c>
    </row>
    <row r="39" spans="1:8" x14ac:dyDescent="0.35">
      <c r="A39" s="34" t="s">
        <v>41</v>
      </c>
      <c r="B39" s="38">
        <v>55408</v>
      </c>
      <c r="C39" s="12">
        <v>0.998</v>
      </c>
      <c r="D39" s="40">
        <v>0</v>
      </c>
      <c r="E39" s="12">
        <v>0</v>
      </c>
      <c r="F39" s="40">
        <v>106</v>
      </c>
      <c r="G39" s="12">
        <v>2E-3</v>
      </c>
      <c r="H39" s="39">
        <v>55514</v>
      </c>
    </row>
    <row r="40" spans="1:8" x14ac:dyDescent="0.35">
      <c r="A40" s="34" t="s">
        <v>42</v>
      </c>
      <c r="B40" s="38">
        <v>396713</v>
      </c>
      <c r="C40" s="12">
        <v>0.95799999999999996</v>
      </c>
      <c r="D40" s="40">
        <v>573</v>
      </c>
      <c r="E40" s="12">
        <v>1E-3</v>
      </c>
      <c r="F40" s="38">
        <v>16633</v>
      </c>
      <c r="G40" s="12">
        <v>0.04</v>
      </c>
      <c r="H40" s="39">
        <v>413919</v>
      </c>
    </row>
    <row r="41" spans="1:8" x14ac:dyDescent="0.35">
      <c r="A41" s="34" t="s">
        <v>43</v>
      </c>
      <c r="B41" s="38">
        <v>91438</v>
      </c>
      <c r="C41" s="12">
        <v>0.98</v>
      </c>
      <c r="D41" s="40">
        <v>108</v>
      </c>
      <c r="E41" s="12">
        <v>1E-3</v>
      </c>
      <c r="F41" s="38">
        <v>1781</v>
      </c>
      <c r="G41" s="12">
        <v>1.9E-2</v>
      </c>
      <c r="H41" s="39">
        <v>93327</v>
      </c>
    </row>
    <row r="42" spans="1:8" x14ac:dyDescent="0.35">
      <c r="A42" s="34" t="s">
        <v>44</v>
      </c>
      <c r="B42" s="38">
        <v>1650</v>
      </c>
      <c r="C42" s="12">
        <v>1</v>
      </c>
      <c r="D42" s="40">
        <v>0</v>
      </c>
      <c r="E42" s="12">
        <v>0</v>
      </c>
      <c r="F42" s="40">
        <v>0</v>
      </c>
      <c r="G42" s="12">
        <v>0</v>
      </c>
      <c r="H42" s="39">
        <v>1650</v>
      </c>
    </row>
    <row r="43" spans="1:8" x14ac:dyDescent="0.35">
      <c r="A43" s="34" t="s">
        <v>45</v>
      </c>
      <c r="B43" s="40">
        <v>0</v>
      </c>
      <c r="C43" s="12">
        <v>0</v>
      </c>
      <c r="D43" s="40">
        <v>0</v>
      </c>
      <c r="E43" s="12">
        <v>0</v>
      </c>
      <c r="F43" s="40">
        <v>0</v>
      </c>
      <c r="G43" s="12">
        <v>0</v>
      </c>
      <c r="H43" s="41">
        <v>0</v>
      </c>
    </row>
    <row r="44" spans="1:8" x14ac:dyDescent="0.35">
      <c r="A44" s="34" t="s">
        <v>46</v>
      </c>
      <c r="B44" s="40">
        <v>0</v>
      </c>
      <c r="C44" s="12">
        <v>0</v>
      </c>
      <c r="D44" s="40">
        <v>0</v>
      </c>
      <c r="E44" s="12">
        <v>0</v>
      </c>
      <c r="F44" s="40">
        <v>0</v>
      </c>
      <c r="G44" s="12">
        <v>0</v>
      </c>
      <c r="H44" s="41">
        <v>0</v>
      </c>
    </row>
    <row r="45" spans="1:8" x14ac:dyDescent="0.35">
      <c r="A45" s="34" t="s">
        <v>47</v>
      </c>
      <c r="B45" s="38">
        <v>2841</v>
      </c>
      <c r="C45" s="12">
        <v>0.28199999999999997</v>
      </c>
      <c r="D45" s="38">
        <v>1713</v>
      </c>
      <c r="E45" s="12">
        <v>0.17</v>
      </c>
      <c r="F45" s="38">
        <v>5511</v>
      </c>
      <c r="G45" s="12">
        <v>0.54800000000000004</v>
      </c>
      <c r="H45" s="39">
        <v>10065</v>
      </c>
    </row>
    <row r="46" spans="1:8" x14ac:dyDescent="0.35">
      <c r="A46" s="34" t="s">
        <v>48</v>
      </c>
      <c r="B46" s="38">
        <v>154727</v>
      </c>
      <c r="C46" s="12">
        <v>0.93100000000000005</v>
      </c>
      <c r="D46" s="38">
        <v>3435</v>
      </c>
      <c r="E46" s="12">
        <v>2.1000000000000001E-2</v>
      </c>
      <c r="F46" s="38">
        <v>8077</v>
      </c>
      <c r="G46" s="12">
        <v>4.9000000000000002E-2</v>
      </c>
      <c r="H46" s="39">
        <v>166239</v>
      </c>
    </row>
    <row r="47" spans="1:8" x14ac:dyDescent="0.35">
      <c r="A47" s="34" t="s">
        <v>49</v>
      </c>
      <c r="B47" s="40">
        <v>0</v>
      </c>
      <c r="C47" s="12">
        <v>0</v>
      </c>
      <c r="D47" s="40">
        <v>0</v>
      </c>
      <c r="E47" s="12">
        <v>0</v>
      </c>
      <c r="F47" s="40">
        <v>0</v>
      </c>
      <c r="G47" s="12">
        <v>0</v>
      </c>
      <c r="H47" s="41">
        <v>0</v>
      </c>
    </row>
    <row r="48" spans="1:8" x14ac:dyDescent="0.35">
      <c r="A48" s="34" t="s">
        <v>50</v>
      </c>
      <c r="B48" s="38">
        <v>26057</v>
      </c>
      <c r="C48" s="12">
        <v>0.99199999999999999</v>
      </c>
      <c r="D48" s="40">
        <v>0</v>
      </c>
      <c r="E48" s="12">
        <v>0</v>
      </c>
      <c r="F48" s="40">
        <v>208</v>
      </c>
      <c r="G48" s="12">
        <v>8.0000000000000002E-3</v>
      </c>
      <c r="H48" s="39">
        <v>26265</v>
      </c>
    </row>
    <row r="49" spans="1:8" x14ac:dyDescent="0.35">
      <c r="A49" s="34" t="s">
        <v>51</v>
      </c>
      <c r="B49" s="40">
        <v>0</v>
      </c>
      <c r="C49" s="12">
        <v>0</v>
      </c>
      <c r="D49" s="40">
        <v>0</v>
      </c>
      <c r="E49" s="12">
        <v>0</v>
      </c>
      <c r="F49" s="40">
        <v>0</v>
      </c>
      <c r="G49" s="12">
        <v>0</v>
      </c>
      <c r="H49" s="41">
        <v>0</v>
      </c>
    </row>
    <row r="50" spans="1:8" x14ac:dyDescent="0.35">
      <c r="A50" s="34" t="s">
        <v>52</v>
      </c>
      <c r="B50" s="40">
        <v>0</v>
      </c>
      <c r="C50" s="12">
        <v>0</v>
      </c>
      <c r="D50" s="40">
        <v>0</v>
      </c>
      <c r="E50" s="12">
        <v>0</v>
      </c>
      <c r="F50" s="40">
        <v>0</v>
      </c>
      <c r="G50" s="12">
        <v>0</v>
      </c>
      <c r="H50" s="41">
        <v>0</v>
      </c>
    </row>
    <row r="51" spans="1:8" x14ac:dyDescent="0.35">
      <c r="A51" s="34" t="s">
        <v>53</v>
      </c>
      <c r="B51" s="40">
        <v>0</v>
      </c>
      <c r="C51" s="12">
        <v>0</v>
      </c>
      <c r="D51" s="40">
        <v>0</v>
      </c>
      <c r="E51" s="12">
        <v>0</v>
      </c>
      <c r="F51" s="40">
        <v>0</v>
      </c>
      <c r="G51" s="12">
        <v>0</v>
      </c>
      <c r="H51" s="41">
        <v>0</v>
      </c>
    </row>
    <row r="52" spans="1:8" x14ac:dyDescent="0.35">
      <c r="A52" s="34" t="s">
        <v>54</v>
      </c>
      <c r="B52" s="40">
        <v>0</v>
      </c>
      <c r="C52" s="12">
        <v>0</v>
      </c>
      <c r="D52" s="40">
        <v>0</v>
      </c>
      <c r="E52" s="12">
        <v>0</v>
      </c>
      <c r="F52" s="40">
        <v>0</v>
      </c>
      <c r="G52" s="12">
        <v>0</v>
      </c>
      <c r="H52" s="41">
        <v>0</v>
      </c>
    </row>
    <row r="53" spans="1:8" x14ac:dyDescent="0.35">
      <c r="A53" s="34" t="s">
        <v>55</v>
      </c>
      <c r="B53" s="40">
        <v>0</v>
      </c>
      <c r="C53" s="12">
        <v>0</v>
      </c>
      <c r="D53" s="40">
        <v>0</v>
      </c>
      <c r="E53" s="12">
        <v>0</v>
      </c>
      <c r="F53" s="40">
        <v>0</v>
      </c>
      <c r="G53" s="12">
        <v>0</v>
      </c>
      <c r="H53" s="41">
        <v>0</v>
      </c>
    </row>
    <row r="54" spans="1:8" x14ac:dyDescent="0.35">
      <c r="A54" s="34" t="s">
        <v>56</v>
      </c>
      <c r="B54" s="40">
        <v>0</v>
      </c>
      <c r="C54" s="12">
        <v>0</v>
      </c>
      <c r="D54" s="40">
        <v>0</v>
      </c>
      <c r="E54" s="12">
        <v>0</v>
      </c>
      <c r="F54" s="40">
        <v>0</v>
      </c>
      <c r="G54" s="12">
        <v>0</v>
      </c>
      <c r="H54" s="41">
        <v>0</v>
      </c>
    </row>
    <row r="55" spans="1:8" x14ac:dyDescent="0.35">
      <c r="A55" s="34" t="s">
        <v>57</v>
      </c>
      <c r="B55" s="40">
        <v>0</v>
      </c>
      <c r="C55" s="12">
        <v>0</v>
      </c>
      <c r="D55" s="40">
        <v>0</v>
      </c>
      <c r="E55" s="12">
        <v>0</v>
      </c>
      <c r="F55" s="40">
        <v>0</v>
      </c>
      <c r="G55" s="12">
        <v>0</v>
      </c>
      <c r="H55" s="41">
        <v>0</v>
      </c>
    </row>
    <row r="56" spans="1:8" x14ac:dyDescent="0.35">
      <c r="A56" s="34" t="s">
        <v>58</v>
      </c>
      <c r="B56" s="40">
        <v>0</v>
      </c>
      <c r="C56" s="12">
        <v>0</v>
      </c>
      <c r="D56" s="40">
        <v>0</v>
      </c>
      <c r="E56" s="12">
        <v>0</v>
      </c>
      <c r="F56" s="40">
        <v>0</v>
      </c>
      <c r="G56" s="12">
        <v>0</v>
      </c>
      <c r="H56" s="41">
        <v>0</v>
      </c>
    </row>
    <row r="57" spans="1:8" x14ac:dyDescent="0.35">
      <c r="A57" s="34" t="s">
        <v>59</v>
      </c>
      <c r="B57" s="40">
        <v>0</v>
      </c>
      <c r="C57" s="12">
        <v>0</v>
      </c>
      <c r="D57" s="40">
        <v>0</v>
      </c>
      <c r="E57" s="12">
        <v>0</v>
      </c>
      <c r="F57" s="40">
        <v>0</v>
      </c>
      <c r="G57" s="12">
        <v>0</v>
      </c>
      <c r="H57" s="41">
        <v>0</v>
      </c>
    </row>
    <row r="58" spans="1:8" x14ac:dyDescent="0.35">
      <c r="A58" s="34" t="s">
        <v>60</v>
      </c>
      <c r="B58" s="40">
        <v>0</v>
      </c>
      <c r="C58" s="12">
        <v>0</v>
      </c>
      <c r="D58" s="40">
        <v>0</v>
      </c>
      <c r="E58" s="12">
        <v>0</v>
      </c>
      <c r="F58" s="40">
        <v>0</v>
      </c>
      <c r="G58" s="12">
        <v>0</v>
      </c>
      <c r="H58" s="41">
        <v>0</v>
      </c>
    </row>
    <row r="59" spans="1:8" x14ac:dyDescent="0.35">
      <c r="A59" s="34" t="s">
        <v>61</v>
      </c>
      <c r="B59" s="38">
        <v>138435</v>
      </c>
      <c r="C59" s="12">
        <v>0.89600000000000002</v>
      </c>
      <c r="D59" s="38">
        <v>1087</v>
      </c>
      <c r="E59" s="12">
        <v>7.0000000000000001E-3</v>
      </c>
      <c r="F59" s="38">
        <v>15027</v>
      </c>
      <c r="G59" s="12">
        <v>9.7000000000000003E-2</v>
      </c>
      <c r="H59" s="39">
        <v>154549</v>
      </c>
    </row>
    <row r="60" spans="1:8" x14ac:dyDescent="0.35">
      <c r="A60" s="34" t="s">
        <v>62</v>
      </c>
      <c r="B60" s="38">
        <v>34516</v>
      </c>
      <c r="C60" s="12">
        <v>1</v>
      </c>
      <c r="D60" s="40">
        <v>0</v>
      </c>
      <c r="E60" s="12">
        <v>0</v>
      </c>
      <c r="F60" s="40">
        <v>0</v>
      </c>
      <c r="G60" s="12">
        <v>0</v>
      </c>
      <c r="H60" s="39">
        <v>34516</v>
      </c>
    </row>
    <row r="61" spans="1:8" x14ac:dyDescent="0.35">
      <c r="A61" s="34" t="s">
        <v>63</v>
      </c>
      <c r="B61" s="40">
        <v>0</v>
      </c>
      <c r="C61" s="12">
        <v>0</v>
      </c>
      <c r="D61" s="40">
        <v>0</v>
      </c>
      <c r="E61" s="12">
        <v>0</v>
      </c>
      <c r="F61" s="40">
        <v>0</v>
      </c>
      <c r="G61" s="12">
        <v>0</v>
      </c>
      <c r="H61" s="41">
        <v>0</v>
      </c>
    </row>
    <row r="62" spans="1:8" x14ac:dyDescent="0.35">
      <c r="A62" s="34" t="s">
        <v>64</v>
      </c>
      <c r="B62" s="40">
        <v>0</v>
      </c>
      <c r="C62" s="12">
        <v>0</v>
      </c>
      <c r="D62" s="40">
        <v>0</v>
      </c>
      <c r="E62" s="12">
        <v>0</v>
      </c>
      <c r="F62" s="40">
        <v>0</v>
      </c>
      <c r="G62" s="12">
        <v>0</v>
      </c>
      <c r="H62" s="41">
        <v>0</v>
      </c>
    </row>
    <row r="63" spans="1:8" ht="15.45" x14ac:dyDescent="0.4">
      <c r="A63" s="35" t="s">
        <v>127</v>
      </c>
      <c r="B63" s="36">
        <f>SUM(B4:B62)</f>
        <v>5426809</v>
      </c>
      <c r="C63" s="37">
        <f>AVERAGE(C4:C62)</f>
        <v>0.29842372881355939</v>
      </c>
      <c r="D63" s="36">
        <f>SUM(D4:D62)</f>
        <v>14424</v>
      </c>
      <c r="E63" s="37">
        <f>AVERAGE(E4:E62)</f>
        <v>4.3898305084745766E-3</v>
      </c>
      <c r="F63" s="36">
        <f>SUM(F4:F62)</f>
        <v>125126</v>
      </c>
      <c r="G63" s="37">
        <f>AVERAGE(G4:G62)</f>
        <v>1.9203389830508476E-2</v>
      </c>
      <c r="H63" s="36">
        <f>SUM(H4:H62)</f>
        <v>5566359</v>
      </c>
    </row>
    <row r="64" spans="1:8" x14ac:dyDescent="0.35">
      <c r="A64" s="58" t="s">
        <v>279</v>
      </c>
      <c r="B64" s="58"/>
      <c r="C64" s="58"/>
      <c r="D64" s="58"/>
      <c r="E64" s="58"/>
      <c r="F64" s="58"/>
      <c r="G64" s="58"/>
      <c r="H64" s="58"/>
    </row>
  </sheetData>
  <mergeCells count="3">
    <mergeCell ref="A1:H1"/>
    <mergeCell ref="A2:H2"/>
    <mergeCell ref="A64:H64"/>
  </mergeCells>
  <pageMargins left="0.25" right="0.25" top="0.75" bottom="0.75" header="0.3" footer="0.3"/>
  <pageSetup scale="54" fitToHeight="0" orientation="landscape" r:id="rId1"/>
  <headerFooter>
    <oddHeader>&amp;C&amp;A</oddHeader>
    <oddFooter>Page &amp;P of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20913-74C6-49C5-AC26-7CC184AFC543}">
  <sheetPr codeName="Sheet37">
    <pageSetUpPr fitToPage="1"/>
  </sheetPr>
  <dimension ref="A1:H64"/>
  <sheetViews>
    <sheetView workbookViewId="0">
      <selection sqref="A1:H1"/>
    </sheetView>
  </sheetViews>
  <sheetFormatPr defaultColWidth="8.875" defaultRowHeight="15" x14ac:dyDescent="0.35"/>
  <cols>
    <col min="1" max="1" width="43.75" style="3" customWidth="1"/>
    <col min="2" max="2" width="22.75" style="3" customWidth="1"/>
    <col min="3" max="3" width="22.75" style="4" customWidth="1"/>
    <col min="4" max="4" width="22.75" style="3" customWidth="1"/>
    <col min="5" max="5" width="22.75" style="4" customWidth="1"/>
    <col min="6" max="6" width="22.75" style="3" customWidth="1"/>
    <col min="7" max="7" width="22.75" style="4" customWidth="1"/>
    <col min="8" max="8" width="22.75" style="3" customWidth="1"/>
    <col min="9" max="16384" width="8.875" style="3"/>
  </cols>
  <sheetData>
    <row r="1" spans="1:8" ht="36.549999999999997" customHeight="1" x14ac:dyDescent="0.35">
      <c r="A1" s="57" t="s">
        <v>304</v>
      </c>
      <c r="B1" s="57"/>
      <c r="C1" s="57"/>
      <c r="D1" s="57"/>
      <c r="E1" s="57"/>
      <c r="F1" s="57"/>
      <c r="G1" s="57"/>
      <c r="H1" s="57"/>
    </row>
    <row r="2" spans="1:8" ht="20.149999999999999" x14ac:dyDescent="0.5">
      <c r="A2" s="53" t="s">
        <v>253</v>
      </c>
      <c r="B2" s="53"/>
      <c r="C2" s="53"/>
      <c r="D2" s="53"/>
      <c r="E2" s="53"/>
      <c r="F2" s="53"/>
      <c r="G2" s="53"/>
      <c r="H2" s="53"/>
    </row>
    <row r="3" spans="1:8" s="16" customFormat="1" ht="50.15" customHeight="1" x14ac:dyDescent="0.35">
      <c r="A3" s="19" t="s">
        <v>0</v>
      </c>
      <c r="B3" s="9" t="s">
        <v>128</v>
      </c>
      <c r="C3" s="10" t="s">
        <v>129</v>
      </c>
      <c r="D3" s="9" t="s">
        <v>130</v>
      </c>
      <c r="E3" s="10" t="s">
        <v>131</v>
      </c>
      <c r="F3" s="9" t="s">
        <v>132</v>
      </c>
      <c r="G3" s="10" t="s">
        <v>133</v>
      </c>
      <c r="H3" s="11" t="s">
        <v>134</v>
      </c>
    </row>
    <row r="4" spans="1:8" x14ac:dyDescent="0.35">
      <c r="A4" s="34" t="s">
        <v>6</v>
      </c>
      <c r="B4" s="38">
        <v>70944</v>
      </c>
      <c r="C4" s="12">
        <v>0.871</v>
      </c>
      <c r="D4" s="38">
        <v>2091</v>
      </c>
      <c r="E4" s="12">
        <v>2.5999999999999999E-2</v>
      </c>
      <c r="F4" s="38">
        <v>8397</v>
      </c>
      <c r="G4" s="12">
        <v>0.10299999999999999</v>
      </c>
      <c r="H4" s="39">
        <v>81432</v>
      </c>
    </row>
    <row r="5" spans="1:8" x14ac:dyDescent="0.35">
      <c r="A5" s="34" t="s">
        <v>7</v>
      </c>
      <c r="B5" s="40">
        <v>0</v>
      </c>
      <c r="C5" s="12">
        <v>0</v>
      </c>
      <c r="D5" s="40">
        <v>0</v>
      </c>
      <c r="E5" s="12">
        <v>0</v>
      </c>
      <c r="F5" s="40">
        <v>0</v>
      </c>
      <c r="G5" s="12">
        <v>0</v>
      </c>
      <c r="H5" s="41">
        <v>0</v>
      </c>
    </row>
    <row r="6" spans="1:8" x14ac:dyDescent="0.35">
      <c r="A6" s="34" t="s">
        <v>8</v>
      </c>
      <c r="B6" s="40">
        <v>0</v>
      </c>
      <c r="C6" s="12">
        <v>0</v>
      </c>
      <c r="D6" s="40">
        <v>0</v>
      </c>
      <c r="E6" s="12">
        <v>0</v>
      </c>
      <c r="F6" s="40">
        <v>0</v>
      </c>
      <c r="G6" s="12">
        <v>0</v>
      </c>
      <c r="H6" s="41">
        <v>0</v>
      </c>
    </row>
    <row r="7" spans="1:8" x14ac:dyDescent="0.35">
      <c r="A7" s="34" t="s">
        <v>9</v>
      </c>
      <c r="B7" s="38">
        <v>4252</v>
      </c>
      <c r="C7" s="12">
        <v>0.76300000000000001</v>
      </c>
      <c r="D7" s="40">
        <v>0</v>
      </c>
      <c r="E7" s="12">
        <v>0</v>
      </c>
      <c r="F7" s="38">
        <v>1319</v>
      </c>
      <c r="G7" s="12">
        <v>0.23699999999999999</v>
      </c>
      <c r="H7" s="39">
        <v>5571</v>
      </c>
    </row>
    <row r="8" spans="1:8" x14ac:dyDescent="0.35">
      <c r="A8" s="34" t="s">
        <v>10</v>
      </c>
      <c r="B8" s="40">
        <v>0</v>
      </c>
      <c r="C8" s="12">
        <v>0</v>
      </c>
      <c r="D8" s="40">
        <v>0</v>
      </c>
      <c r="E8" s="12">
        <v>0</v>
      </c>
      <c r="F8" s="40">
        <v>0</v>
      </c>
      <c r="G8" s="12">
        <v>0</v>
      </c>
      <c r="H8" s="41">
        <v>0</v>
      </c>
    </row>
    <row r="9" spans="1:8" x14ac:dyDescent="0.35">
      <c r="A9" s="34" t="s">
        <v>11</v>
      </c>
      <c r="B9" s="40">
        <v>0</v>
      </c>
      <c r="C9" s="12">
        <v>0</v>
      </c>
      <c r="D9" s="40">
        <v>0</v>
      </c>
      <c r="E9" s="12">
        <v>0</v>
      </c>
      <c r="F9" s="40">
        <v>0</v>
      </c>
      <c r="G9" s="12">
        <v>0</v>
      </c>
      <c r="H9" s="41">
        <v>0</v>
      </c>
    </row>
    <row r="10" spans="1:8" x14ac:dyDescent="0.35">
      <c r="A10" s="34" t="s">
        <v>12</v>
      </c>
      <c r="B10" s="38">
        <v>14857</v>
      </c>
      <c r="C10" s="12">
        <v>0.77500000000000002</v>
      </c>
      <c r="D10" s="40">
        <v>857</v>
      </c>
      <c r="E10" s="12">
        <v>4.4999999999999998E-2</v>
      </c>
      <c r="F10" s="38">
        <v>3459</v>
      </c>
      <c r="G10" s="12">
        <v>0.18</v>
      </c>
      <c r="H10" s="39">
        <v>19173</v>
      </c>
    </row>
    <row r="11" spans="1:8" x14ac:dyDescent="0.35">
      <c r="A11" s="34" t="s">
        <v>13</v>
      </c>
      <c r="B11" s="40">
        <v>0</v>
      </c>
      <c r="C11" s="12">
        <v>0</v>
      </c>
      <c r="D11" s="40">
        <v>0</v>
      </c>
      <c r="E11" s="12">
        <v>0</v>
      </c>
      <c r="F11" s="40">
        <v>0</v>
      </c>
      <c r="G11" s="12">
        <v>0</v>
      </c>
      <c r="H11" s="41">
        <v>0</v>
      </c>
    </row>
    <row r="12" spans="1:8" x14ac:dyDescent="0.35">
      <c r="A12" s="34" t="s">
        <v>14</v>
      </c>
      <c r="B12" s="38">
        <v>16508</v>
      </c>
      <c r="C12" s="12">
        <v>1</v>
      </c>
      <c r="D12" s="40">
        <v>0</v>
      </c>
      <c r="E12" s="12">
        <v>0</v>
      </c>
      <c r="F12" s="40">
        <v>0</v>
      </c>
      <c r="G12" s="12">
        <v>0</v>
      </c>
      <c r="H12" s="39">
        <v>16508</v>
      </c>
    </row>
    <row r="13" spans="1:8" x14ac:dyDescent="0.35">
      <c r="A13" s="34" t="s">
        <v>15</v>
      </c>
      <c r="B13" s="38">
        <v>157028</v>
      </c>
      <c r="C13" s="12">
        <v>0.95199999999999996</v>
      </c>
      <c r="D13" s="40">
        <v>489</v>
      </c>
      <c r="E13" s="12">
        <v>3.0000000000000001E-3</v>
      </c>
      <c r="F13" s="38">
        <v>7407</v>
      </c>
      <c r="G13" s="12">
        <v>4.4999999999999998E-2</v>
      </c>
      <c r="H13" s="39">
        <v>164924</v>
      </c>
    </row>
    <row r="14" spans="1:8" x14ac:dyDescent="0.35">
      <c r="A14" s="34" t="s">
        <v>16</v>
      </c>
      <c r="B14" s="40">
        <v>0</v>
      </c>
      <c r="C14" s="12">
        <v>0</v>
      </c>
      <c r="D14" s="40">
        <v>0</v>
      </c>
      <c r="E14" s="12">
        <v>0</v>
      </c>
      <c r="F14" s="40">
        <v>0</v>
      </c>
      <c r="G14" s="12">
        <v>0</v>
      </c>
      <c r="H14" s="41">
        <v>0</v>
      </c>
    </row>
    <row r="15" spans="1:8" x14ac:dyDescent="0.35">
      <c r="A15" s="34" t="s">
        <v>17</v>
      </c>
      <c r="B15" s="38">
        <v>9637</v>
      </c>
      <c r="C15" s="12">
        <v>0.46600000000000003</v>
      </c>
      <c r="D15" s="40">
        <v>159</v>
      </c>
      <c r="E15" s="12">
        <v>8.0000000000000002E-3</v>
      </c>
      <c r="F15" s="38">
        <v>10879</v>
      </c>
      <c r="G15" s="12">
        <v>0.52600000000000002</v>
      </c>
      <c r="H15" s="39">
        <v>20675</v>
      </c>
    </row>
    <row r="16" spans="1:8" x14ac:dyDescent="0.35">
      <c r="A16" s="34" t="s">
        <v>18</v>
      </c>
      <c r="B16" s="38">
        <v>31352</v>
      </c>
      <c r="C16" s="12">
        <v>0.98</v>
      </c>
      <c r="D16" s="40">
        <v>0</v>
      </c>
      <c r="E16" s="12">
        <v>0</v>
      </c>
      <c r="F16" s="40">
        <v>630</v>
      </c>
      <c r="G16" s="12">
        <v>0.02</v>
      </c>
      <c r="H16" s="39">
        <v>31982</v>
      </c>
    </row>
    <row r="17" spans="1:8" x14ac:dyDescent="0.35">
      <c r="A17" s="34" t="s">
        <v>19</v>
      </c>
      <c r="B17" s="40">
        <v>0</v>
      </c>
      <c r="C17" s="12">
        <v>0</v>
      </c>
      <c r="D17" s="40">
        <v>0</v>
      </c>
      <c r="E17" s="12">
        <v>0</v>
      </c>
      <c r="F17" s="40">
        <v>0</v>
      </c>
      <c r="G17" s="12">
        <v>0</v>
      </c>
      <c r="H17" s="41">
        <v>0</v>
      </c>
    </row>
    <row r="18" spans="1:8" x14ac:dyDescent="0.35">
      <c r="A18" s="34" t="s">
        <v>20</v>
      </c>
      <c r="B18" s="38">
        <v>31368</v>
      </c>
      <c r="C18" s="12">
        <v>0.90900000000000003</v>
      </c>
      <c r="D18" s="40">
        <v>0</v>
      </c>
      <c r="E18" s="12">
        <v>0</v>
      </c>
      <c r="F18" s="38">
        <v>3161</v>
      </c>
      <c r="G18" s="12">
        <v>9.1999999999999998E-2</v>
      </c>
      <c r="H18" s="39">
        <v>34529</v>
      </c>
    </row>
    <row r="19" spans="1:8" x14ac:dyDescent="0.35">
      <c r="A19" s="34" t="s">
        <v>21</v>
      </c>
      <c r="B19" s="38">
        <v>18226</v>
      </c>
      <c r="C19" s="12">
        <v>1</v>
      </c>
      <c r="D19" s="40">
        <v>0</v>
      </c>
      <c r="E19" s="12">
        <v>0</v>
      </c>
      <c r="F19" s="40">
        <v>0</v>
      </c>
      <c r="G19" s="12">
        <v>0</v>
      </c>
      <c r="H19" s="39">
        <v>18226</v>
      </c>
    </row>
    <row r="20" spans="1:8" x14ac:dyDescent="0.35">
      <c r="A20" s="34" t="s">
        <v>22</v>
      </c>
      <c r="B20" s="40">
        <v>0</v>
      </c>
      <c r="C20" s="12">
        <v>0</v>
      </c>
      <c r="D20" s="40">
        <v>0</v>
      </c>
      <c r="E20" s="12">
        <v>0</v>
      </c>
      <c r="F20" s="40">
        <v>0</v>
      </c>
      <c r="G20" s="12">
        <v>0</v>
      </c>
      <c r="H20" s="41">
        <v>0</v>
      </c>
    </row>
    <row r="21" spans="1:8" x14ac:dyDescent="0.35">
      <c r="A21" s="34" t="s">
        <v>23</v>
      </c>
      <c r="B21" s="40">
        <v>0</v>
      </c>
      <c r="C21" s="12">
        <v>0</v>
      </c>
      <c r="D21" s="40">
        <v>0</v>
      </c>
      <c r="E21" s="12">
        <v>0</v>
      </c>
      <c r="F21" s="40">
        <v>0</v>
      </c>
      <c r="G21" s="12">
        <v>0</v>
      </c>
      <c r="H21" s="41">
        <v>0</v>
      </c>
    </row>
    <row r="22" spans="1:8" x14ac:dyDescent="0.35">
      <c r="A22" s="34" t="s">
        <v>24</v>
      </c>
      <c r="B22" s="38">
        <v>4089174</v>
      </c>
      <c r="C22" s="12">
        <v>0.98599999999999999</v>
      </c>
      <c r="D22" s="38">
        <v>1399</v>
      </c>
      <c r="E22" s="12">
        <v>0</v>
      </c>
      <c r="F22" s="38">
        <v>56888</v>
      </c>
      <c r="G22" s="12">
        <v>1.4E-2</v>
      </c>
      <c r="H22" s="39">
        <v>4147461</v>
      </c>
    </row>
    <row r="23" spans="1:8" x14ac:dyDescent="0.35">
      <c r="A23" s="34" t="s">
        <v>25</v>
      </c>
      <c r="B23" s="40">
        <v>0</v>
      </c>
      <c r="C23" s="12">
        <v>0</v>
      </c>
      <c r="D23" s="40">
        <v>0</v>
      </c>
      <c r="E23" s="12">
        <v>0</v>
      </c>
      <c r="F23" s="40">
        <v>0</v>
      </c>
      <c r="G23" s="12">
        <v>0</v>
      </c>
      <c r="H23" s="41">
        <v>0</v>
      </c>
    </row>
    <row r="24" spans="1:8" x14ac:dyDescent="0.35">
      <c r="A24" s="34" t="s">
        <v>26</v>
      </c>
      <c r="B24" s="40">
        <v>0</v>
      </c>
      <c r="C24" s="12">
        <v>0</v>
      </c>
      <c r="D24" s="40">
        <v>0</v>
      </c>
      <c r="E24" s="12">
        <v>0</v>
      </c>
      <c r="F24" s="40">
        <v>0</v>
      </c>
      <c r="G24" s="12">
        <v>0</v>
      </c>
      <c r="H24" s="41">
        <v>0</v>
      </c>
    </row>
    <row r="25" spans="1:8" x14ac:dyDescent="0.35">
      <c r="A25" s="34" t="s">
        <v>27</v>
      </c>
      <c r="B25" s="40">
        <v>0</v>
      </c>
      <c r="C25" s="12">
        <v>0</v>
      </c>
      <c r="D25" s="40">
        <v>0</v>
      </c>
      <c r="E25" s="12">
        <v>0</v>
      </c>
      <c r="F25" s="40">
        <v>0</v>
      </c>
      <c r="G25" s="12">
        <v>0</v>
      </c>
      <c r="H25" s="41">
        <v>0</v>
      </c>
    </row>
    <row r="26" spans="1:8" x14ac:dyDescent="0.35">
      <c r="A26" s="34" t="s">
        <v>28</v>
      </c>
      <c r="B26" s="40">
        <v>0</v>
      </c>
      <c r="C26" s="12">
        <v>0</v>
      </c>
      <c r="D26" s="40">
        <v>0</v>
      </c>
      <c r="E26" s="12">
        <v>0</v>
      </c>
      <c r="F26" s="40">
        <v>0</v>
      </c>
      <c r="G26" s="12">
        <v>0</v>
      </c>
      <c r="H26" s="41">
        <v>0</v>
      </c>
    </row>
    <row r="27" spans="1:8" x14ac:dyDescent="0.35">
      <c r="A27" s="34" t="s">
        <v>29</v>
      </c>
      <c r="B27" s="38">
        <v>13762</v>
      </c>
      <c r="C27" s="12">
        <v>0.98099999999999998</v>
      </c>
      <c r="D27" s="40">
        <v>0</v>
      </c>
      <c r="E27" s="12">
        <v>0</v>
      </c>
      <c r="F27" s="40">
        <v>261</v>
      </c>
      <c r="G27" s="12">
        <v>1.9E-2</v>
      </c>
      <c r="H27" s="39">
        <v>14023</v>
      </c>
    </row>
    <row r="28" spans="1:8" x14ac:dyDescent="0.35">
      <c r="A28" s="34" t="s">
        <v>30</v>
      </c>
      <c r="B28" s="40">
        <v>0</v>
      </c>
      <c r="C28" s="12">
        <v>0</v>
      </c>
      <c r="D28" s="40">
        <v>0</v>
      </c>
      <c r="E28" s="12">
        <v>0</v>
      </c>
      <c r="F28" s="40">
        <v>0</v>
      </c>
      <c r="G28" s="12">
        <v>0</v>
      </c>
      <c r="H28" s="41">
        <v>0</v>
      </c>
    </row>
    <row r="29" spans="1:8" x14ac:dyDescent="0.35">
      <c r="A29" s="34" t="s">
        <v>31</v>
      </c>
      <c r="B29" s="40">
        <v>0</v>
      </c>
      <c r="C29" s="12">
        <v>0</v>
      </c>
      <c r="D29" s="40">
        <v>0</v>
      </c>
      <c r="E29" s="12">
        <v>0</v>
      </c>
      <c r="F29" s="40">
        <v>0</v>
      </c>
      <c r="G29" s="12">
        <v>0</v>
      </c>
      <c r="H29" s="41">
        <v>0</v>
      </c>
    </row>
    <row r="30" spans="1:8" x14ac:dyDescent="0.35">
      <c r="A30" s="34" t="s">
        <v>32</v>
      </c>
      <c r="B30" s="40">
        <v>0</v>
      </c>
      <c r="C30" s="12">
        <v>0</v>
      </c>
      <c r="D30" s="40">
        <v>0</v>
      </c>
      <c r="E30" s="12">
        <v>0</v>
      </c>
      <c r="F30" s="40">
        <v>0</v>
      </c>
      <c r="G30" s="12">
        <v>0</v>
      </c>
      <c r="H30" s="41">
        <v>0</v>
      </c>
    </row>
    <row r="31" spans="1:8" x14ac:dyDescent="0.35">
      <c r="A31" s="34" t="s">
        <v>33</v>
      </c>
      <c r="B31" s="40">
        <v>0</v>
      </c>
      <c r="C31" s="12">
        <v>0</v>
      </c>
      <c r="D31" s="40">
        <v>0</v>
      </c>
      <c r="E31" s="12">
        <v>0</v>
      </c>
      <c r="F31" s="40">
        <v>0</v>
      </c>
      <c r="G31" s="12">
        <v>0</v>
      </c>
      <c r="H31" s="41">
        <v>0</v>
      </c>
    </row>
    <row r="32" spans="1:8" x14ac:dyDescent="0.35">
      <c r="A32" s="34" t="s">
        <v>34</v>
      </c>
      <c r="B32" s="40">
        <v>0</v>
      </c>
      <c r="C32" s="12">
        <v>0</v>
      </c>
      <c r="D32" s="40">
        <v>0</v>
      </c>
      <c r="E32" s="12">
        <v>0</v>
      </c>
      <c r="F32" s="40">
        <v>0</v>
      </c>
      <c r="G32" s="12">
        <v>0</v>
      </c>
      <c r="H32" s="41">
        <v>0</v>
      </c>
    </row>
    <row r="33" spans="1:8" x14ac:dyDescent="0.35">
      <c r="A33" s="34" t="s">
        <v>35</v>
      </c>
      <c r="B33" s="38">
        <v>345598</v>
      </c>
      <c r="C33" s="12">
        <v>0.9</v>
      </c>
      <c r="D33" s="38">
        <v>5509</v>
      </c>
      <c r="E33" s="12">
        <v>1.4E-2</v>
      </c>
      <c r="F33" s="38">
        <v>32800</v>
      </c>
      <c r="G33" s="12">
        <v>8.5000000000000006E-2</v>
      </c>
      <c r="H33" s="39">
        <v>383907</v>
      </c>
    </row>
    <row r="34" spans="1:8" x14ac:dyDescent="0.35">
      <c r="A34" s="34" t="s">
        <v>36</v>
      </c>
      <c r="B34" s="40">
        <v>0</v>
      </c>
      <c r="C34" s="12">
        <v>0</v>
      </c>
      <c r="D34" s="40">
        <v>0</v>
      </c>
      <c r="E34" s="12">
        <v>0</v>
      </c>
      <c r="F34" s="40">
        <v>0</v>
      </c>
      <c r="G34" s="12">
        <v>0</v>
      </c>
      <c r="H34" s="41">
        <v>0</v>
      </c>
    </row>
    <row r="35" spans="1:8" x14ac:dyDescent="0.35">
      <c r="A35" s="34" t="s">
        <v>37</v>
      </c>
      <c r="B35" s="40">
        <v>0</v>
      </c>
      <c r="C35" s="12">
        <v>0</v>
      </c>
      <c r="D35" s="40">
        <v>0</v>
      </c>
      <c r="E35" s="12">
        <v>0</v>
      </c>
      <c r="F35" s="40">
        <v>0</v>
      </c>
      <c r="G35" s="12">
        <v>0</v>
      </c>
      <c r="H35" s="41">
        <v>0</v>
      </c>
    </row>
    <row r="36" spans="1:8" x14ac:dyDescent="0.35">
      <c r="A36" s="34" t="s">
        <v>38</v>
      </c>
      <c r="B36" s="38">
        <v>112964</v>
      </c>
      <c r="C36" s="12">
        <v>0.96899999999999997</v>
      </c>
      <c r="D36" s="38">
        <v>1135</v>
      </c>
      <c r="E36" s="12">
        <v>0.01</v>
      </c>
      <c r="F36" s="38">
        <v>2502</v>
      </c>
      <c r="G36" s="12">
        <v>2.1999999999999999E-2</v>
      </c>
      <c r="H36" s="39">
        <v>116601</v>
      </c>
    </row>
    <row r="37" spans="1:8" x14ac:dyDescent="0.35">
      <c r="A37" s="34" t="s">
        <v>39</v>
      </c>
      <c r="B37" s="38">
        <v>68572</v>
      </c>
      <c r="C37" s="12">
        <v>0.95599999999999996</v>
      </c>
      <c r="D37" s="40">
        <v>0</v>
      </c>
      <c r="E37" s="12">
        <v>0</v>
      </c>
      <c r="F37" s="38">
        <v>3159</v>
      </c>
      <c r="G37" s="12">
        <v>4.3999999999999997E-2</v>
      </c>
      <c r="H37" s="39">
        <v>71731</v>
      </c>
    </row>
    <row r="38" spans="1:8" x14ac:dyDescent="0.35">
      <c r="A38" s="34" t="s">
        <v>40</v>
      </c>
      <c r="B38" s="40">
        <v>0</v>
      </c>
      <c r="C38" s="12">
        <v>0</v>
      </c>
      <c r="D38" s="40">
        <v>0</v>
      </c>
      <c r="E38" s="12">
        <v>0</v>
      </c>
      <c r="F38" s="40">
        <v>0</v>
      </c>
      <c r="G38" s="12">
        <v>0</v>
      </c>
      <c r="H38" s="41">
        <v>0</v>
      </c>
    </row>
    <row r="39" spans="1:8" x14ac:dyDescent="0.35">
      <c r="A39" s="34" t="s">
        <v>41</v>
      </c>
      <c r="B39" s="38">
        <v>99575</v>
      </c>
      <c r="C39" s="12">
        <v>0.999</v>
      </c>
      <c r="D39" s="40">
        <v>0</v>
      </c>
      <c r="E39" s="12">
        <v>0</v>
      </c>
      <c r="F39" s="40">
        <v>106</v>
      </c>
      <c r="G39" s="12">
        <v>1E-3</v>
      </c>
      <c r="H39" s="39">
        <v>99681</v>
      </c>
    </row>
    <row r="40" spans="1:8" x14ac:dyDescent="0.35">
      <c r="A40" s="34" t="s">
        <v>42</v>
      </c>
      <c r="B40" s="38">
        <v>444692</v>
      </c>
      <c r="C40" s="12">
        <v>0.95</v>
      </c>
      <c r="D40" s="40">
        <v>921</v>
      </c>
      <c r="E40" s="12">
        <v>2E-3</v>
      </c>
      <c r="F40" s="38">
        <v>22643</v>
      </c>
      <c r="G40" s="12">
        <v>4.8000000000000001E-2</v>
      </c>
      <c r="H40" s="39">
        <v>468256</v>
      </c>
    </row>
    <row r="41" spans="1:8" x14ac:dyDescent="0.35">
      <c r="A41" s="34" t="s">
        <v>43</v>
      </c>
      <c r="B41" s="38">
        <v>136844</v>
      </c>
      <c r="C41" s="12">
        <v>0.96</v>
      </c>
      <c r="D41" s="38">
        <v>1221</v>
      </c>
      <c r="E41" s="12">
        <v>8.9999999999999993E-3</v>
      </c>
      <c r="F41" s="38">
        <v>4452</v>
      </c>
      <c r="G41" s="12">
        <v>3.1E-2</v>
      </c>
      <c r="H41" s="39">
        <v>142517</v>
      </c>
    </row>
    <row r="42" spans="1:8" x14ac:dyDescent="0.35">
      <c r="A42" s="34" t="s">
        <v>44</v>
      </c>
      <c r="B42" s="38">
        <v>1642</v>
      </c>
      <c r="C42" s="12">
        <v>1</v>
      </c>
      <c r="D42" s="40">
        <v>0</v>
      </c>
      <c r="E42" s="12">
        <v>0</v>
      </c>
      <c r="F42" s="40">
        <v>0</v>
      </c>
      <c r="G42" s="12">
        <v>0</v>
      </c>
      <c r="H42" s="39">
        <v>1642</v>
      </c>
    </row>
    <row r="43" spans="1:8" x14ac:dyDescent="0.35">
      <c r="A43" s="34" t="s">
        <v>45</v>
      </c>
      <c r="B43" s="40">
        <v>0</v>
      </c>
      <c r="C43" s="12">
        <v>0</v>
      </c>
      <c r="D43" s="40">
        <v>0</v>
      </c>
      <c r="E43" s="12">
        <v>0</v>
      </c>
      <c r="F43" s="40">
        <v>0</v>
      </c>
      <c r="G43" s="12">
        <v>0</v>
      </c>
      <c r="H43" s="41">
        <v>0</v>
      </c>
    </row>
    <row r="44" spans="1:8" x14ac:dyDescent="0.35">
      <c r="A44" s="34" t="s">
        <v>46</v>
      </c>
      <c r="B44" s="38">
        <v>2862</v>
      </c>
      <c r="C44" s="12">
        <v>0.65700000000000003</v>
      </c>
      <c r="D44" s="40">
        <v>249</v>
      </c>
      <c r="E44" s="12">
        <v>5.7000000000000002E-2</v>
      </c>
      <c r="F44" s="38">
        <v>1246</v>
      </c>
      <c r="G44" s="12">
        <v>0.28599999999999998</v>
      </c>
      <c r="H44" s="39">
        <v>4357</v>
      </c>
    </row>
    <row r="45" spans="1:8" x14ac:dyDescent="0.35">
      <c r="A45" s="34" t="s">
        <v>47</v>
      </c>
      <c r="B45" s="38">
        <v>3996</v>
      </c>
      <c r="C45" s="12">
        <v>0.28199999999999997</v>
      </c>
      <c r="D45" s="38">
        <v>2405</v>
      </c>
      <c r="E45" s="12">
        <v>0.17</v>
      </c>
      <c r="F45" s="38">
        <v>7752</v>
      </c>
      <c r="G45" s="12">
        <v>0.54800000000000004</v>
      </c>
      <c r="H45" s="39">
        <v>14153</v>
      </c>
    </row>
    <row r="46" spans="1:8" x14ac:dyDescent="0.35">
      <c r="A46" s="34" t="s">
        <v>48</v>
      </c>
      <c r="B46" s="38">
        <v>160143</v>
      </c>
      <c r="C46" s="12">
        <v>0.91400000000000003</v>
      </c>
      <c r="D46" s="38">
        <v>4111</v>
      </c>
      <c r="E46" s="12">
        <v>2.4E-2</v>
      </c>
      <c r="F46" s="38">
        <v>10885</v>
      </c>
      <c r="G46" s="12">
        <v>6.2E-2</v>
      </c>
      <c r="H46" s="39">
        <v>175139</v>
      </c>
    </row>
    <row r="47" spans="1:8" x14ac:dyDescent="0.35">
      <c r="A47" s="34" t="s">
        <v>49</v>
      </c>
      <c r="B47" s="38">
        <v>14122</v>
      </c>
      <c r="C47" s="12">
        <v>0.85</v>
      </c>
      <c r="D47" s="40">
        <v>668</v>
      </c>
      <c r="E47" s="12">
        <v>0.04</v>
      </c>
      <c r="F47" s="38">
        <v>1833</v>
      </c>
      <c r="G47" s="12">
        <v>0.11</v>
      </c>
      <c r="H47" s="39">
        <v>16623</v>
      </c>
    </row>
    <row r="48" spans="1:8" x14ac:dyDescent="0.35">
      <c r="A48" s="34" t="s">
        <v>50</v>
      </c>
      <c r="B48" s="38">
        <v>30931</v>
      </c>
      <c r="C48" s="12">
        <v>0.94699999999999995</v>
      </c>
      <c r="D48" s="40">
        <v>0</v>
      </c>
      <c r="E48" s="12">
        <v>0</v>
      </c>
      <c r="F48" s="38">
        <v>1717</v>
      </c>
      <c r="G48" s="12">
        <v>5.2999999999999999E-2</v>
      </c>
      <c r="H48" s="39">
        <v>32648</v>
      </c>
    </row>
    <row r="49" spans="1:8" x14ac:dyDescent="0.35">
      <c r="A49" s="34" t="s">
        <v>51</v>
      </c>
      <c r="B49" s="40">
        <v>0</v>
      </c>
      <c r="C49" s="12">
        <v>0</v>
      </c>
      <c r="D49" s="40">
        <v>0</v>
      </c>
      <c r="E49" s="12">
        <v>0</v>
      </c>
      <c r="F49" s="40">
        <v>0</v>
      </c>
      <c r="G49" s="12">
        <v>0</v>
      </c>
      <c r="H49" s="41">
        <v>0</v>
      </c>
    </row>
    <row r="50" spans="1:8" x14ac:dyDescent="0.35">
      <c r="A50" s="34" t="s">
        <v>52</v>
      </c>
      <c r="B50" s="40">
        <v>0</v>
      </c>
      <c r="C50" s="12">
        <v>0</v>
      </c>
      <c r="D50" s="40">
        <v>0</v>
      </c>
      <c r="E50" s="12">
        <v>0</v>
      </c>
      <c r="F50" s="40">
        <v>0</v>
      </c>
      <c r="G50" s="12">
        <v>0</v>
      </c>
      <c r="H50" s="41">
        <v>0</v>
      </c>
    </row>
    <row r="51" spans="1:8" x14ac:dyDescent="0.35">
      <c r="A51" s="34" t="s">
        <v>53</v>
      </c>
      <c r="B51" s="38">
        <v>14733</v>
      </c>
      <c r="C51" s="12">
        <v>1</v>
      </c>
      <c r="D51" s="40">
        <v>0</v>
      </c>
      <c r="E51" s="12">
        <v>0</v>
      </c>
      <c r="F51" s="40">
        <v>0</v>
      </c>
      <c r="G51" s="12">
        <v>0</v>
      </c>
      <c r="H51" s="39">
        <v>14733</v>
      </c>
    </row>
    <row r="52" spans="1:8" x14ac:dyDescent="0.35">
      <c r="A52" s="34" t="s">
        <v>54</v>
      </c>
      <c r="B52" s="40">
        <v>0</v>
      </c>
      <c r="C52" s="12">
        <v>0</v>
      </c>
      <c r="D52" s="40">
        <v>0</v>
      </c>
      <c r="E52" s="12">
        <v>0</v>
      </c>
      <c r="F52" s="40">
        <v>0</v>
      </c>
      <c r="G52" s="12">
        <v>0</v>
      </c>
      <c r="H52" s="41">
        <v>0</v>
      </c>
    </row>
    <row r="53" spans="1:8" x14ac:dyDescent="0.35">
      <c r="A53" s="34" t="s">
        <v>55</v>
      </c>
      <c r="B53" s="40">
        <v>0</v>
      </c>
      <c r="C53" s="12">
        <v>0</v>
      </c>
      <c r="D53" s="40">
        <v>0</v>
      </c>
      <c r="E53" s="12">
        <v>0</v>
      </c>
      <c r="F53" s="40">
        <v>0</v>
      </c>
      <c r="G53" s="12">
        <v>0</v>
      </c>
      <c r="H53" s="41">
        <v>0</v>
      </c>
    </row>
    <row r="54" spans="1:8" x14ac:dyDescent="0.35">
      <c r="A54" s="34" t="s">
        <v>56</v>
      </c>
      <c r="B54" s="40">
        <v>0</v>
      </c>
      <c r="C54" s="12">
        <v>0</v>
      </c>
      <c r="D54" s="40">
        <v>0</v>
      </c>
      <c r="E54" s="12">
        <v>0</v>
      </c>
      <c r="F54" s="40">
        <v>0</v>
      </c>
      <c r="G54" s="12">
        <v>0</v>
      </c>
      <c r="H54" s="41">
        <v>0</v>
      </c>
    </row>
    <row r="55" spans="1:8" x14ac:dyDescent="0.35">
      <c r="A55" s="34" t="s">
        <v>57</v>
      </c>
      <c r="B55" s="40">
        <v>0</v>
      </c>
      <c r="C55" s="12">
        <v>0</v>
      </c>
      <c r="D55" s="40">
        <v>0</v>
      </c>
      <c r="E55" s="12">
        <v>0</v>
      </c>
      <c r="F55" s="40">
        <v>0</v>
      </c>
      <c r="G55" s="12">
        <v>0</v>
      </c>
      <c r="H55" s="41">
        <v>0</v>
      </c>
    </row>
    <row r="56" spans="1:8" x14ac:dyDescent="0.35">
      <c r="A56" s="34" t="s">
        <v>58</v>
      </c>
      <c r="B56" s="40">
        <v>0</v>
      </c>
      <c r="C56" s="12">
        <v>0</v>
      </c>
      <c r="D56" s="40">
        <v>0</v>
      </c>
      <c r="E56" s="12">
        <v>0</v>
      </c>
      <c r="F56" s="40">
        <v>0</v>
      </c>
      <c r="G56" s="12">
        <v>0</v>
      </c>
      <c r="H56" s="41">
        <v>0</v>
      </c>
    </row>
    <row r="57" spans="1:8" x14ac:dyDescent="0.35">
      <c r="A57" s="34" t="s">
        <v>59</v>
      </c>
      <c r="B57" s="40">
        <v>0</v>
      </c>
      <c r="C57" s="12">
        <v>0</v>
      </c>
      <c r="D57" s="40">
        <v>0</v>
      </c>
      <c r="E57" s="12">
        <v>0</v>
      </c>
      <c r="F57" s="40">
        <v>0</v>
      </c>
      <c r="G57" s="12">
        <v>0</v>
      </c>
      <c r="H57" s="41">
        <v>0</v>
      </c>
    </row>
    <row r="58" spans="1:8" x14ac:dyDescent="0.35">
      <c r="A58" s="34" t="s">
        <v>60</v>
      </c>
      <c r="B58" s="40">
        <v>0</v>
      </c>
      <c r="C58" s="12">
        <v>0</v>
      </c>
      <c r="D58" s="40">
        <v>0</v>
      </c>
      <c r="E58" s="12">
        <v>0</v>
      </c>
      <c r="F58" s="40">
        <v>0</v>
      </c>
      <c r="G58" s="12">
        <v>0</v>
      </c>
      <c r="H58" s="41">
        <v>0</v>
      </c>
    </row>
    <row r="59" spans="1:8" x14ac:dyDescent="0.35">
      <c r="A59" s="34" t="s">
        <v>61</v>
      </c>
      <c r="B59" s="38">
        <v>142543</v>
      </c>
      <c r="C59" s="12">
        <v>0.85899999999999999</v>
      </c>
      <c r="D59" s="38">
        <v>2088</v>
      </c>
      <c r="E59" s="12">
        <v>1.2999999999999999E-2</v>
      </c>
      <c r="F59" s="38">
        <v>21340</v>
      </c>
      <c r="G59" s="12">
        <v>0.129</v>
      </c>
      <c r="H59" s="39">
        <v>165971</v>
      </c>
    </row>
    <row r="60" spans="1:8" x14ac:dyDescent="0.35">
      <c r="A60" s="34" t="s">
        <v>62</v>
      </c>
      <c r="B60" s="38">
        <v>35567</v>
      </c>
      <c r="C60" s="12">
        <v>0.99399999999999999</v>
      </c>
      <c r="D60" s="40">
        <v>0</v>
      </c>
      <c r="E60" s="12">
        <v>0</v>
      </c>
      <c r="F60" s="40">
        <v>221</v>
      </c>
      <c r="G60" s="12">
        <v>6.0000000000000001E-3</v>
      </c>
      <c r="H60" s="39">
        <v>35788</v>
      </c>
    </row>
    <row r="61" spans="1:8" x14ac:dyDescent="0.35">
      <c r="A61" s="34" t="s">
        <v>63</v>
      </c>
      <c r="B61" s="40">
        <v>0</v>
      </c>
      <c r="C61" s="12">
        <v>0</v>
      </c>
      <c r="D61" s="40">
        <v>0</v>
      </c>
      <c r="E61" s="12">
        <v>0</v>
      </c>
      <c r="F61" s="40">
        <v>0</v>
      </c>
      <c r="G61" s="12">
        <v>0</v>
      </c>
      <c r="H61" s="41">
        <v>0</v>
      </c>
    </row>
    <row r="62" spans="1:8" x14ac:dyDescent="0.35">
      <c r="A62" s="34" t="s">
        <v>64</v>
      </c>
      <c r="B62" s="40">
        <v>0</v>
      </c>
      <c r="C62" s="12">
        <v>0</v>
      </c>
      <c r="D62" s="40">
        <v>0</v>
      </c>
      <c r="E62" s="12">
        <v>0</v>
      </c>
      <c r="F62" s="40">
        <v>0</v>
      </c>
      <c r="G62" s="12">
        <v>0</v>
      </c>
      <c r="H62" s="41">
        <v>0</v>
      </c>
    </row>
    <row r="63" spans="1:8" ht="15.45" x14ac:dyDescent="0.4">
      <c r="A63" s="35" t="s">
        <v>127</v>
      </c>
      <c r="B63" s="36">
        <f>SUM(B4:B62)</f>
        <v>6071892</v>
      </c>
      <c r="C63" s="37">
        <f>AVERAGE(C4:C62)</f>
        <v>0.38847457627118648</v>
      </c>
      <c r="D63" s="36">
        <f>SUM(D4:D62)</f>
        <v>23302</v>
      </c>
      <c r="E63" s="37">
        <f>AVERAGE(E4:E62)</f>
        <v>7.1355932203389831E-3</v>
      </c>
      <c r="F63" s="36">
        <f>SUM(F4:F62)</f>
        <v>203057</v>
      </c>
      <c r="G63" s="37">
        <f>AVERAGE(G4:G62)</f>
        <v>4.5101694915254231E-2</v>
      </c>
      <c r="H63" s="36">
        <f>SUM(H4:H62)</f>
        <v>6298251</v>
      </c>
    </row>
    <row r="64" spans="1:8" x14ac:dyDescent="0.35">
      <c r="A64" s="58" t="s">
        <v>280</v>
      </c>
      <c r="B64" s="58"/>
      <c r="C64" s="58"/>
      <c r="D64" s="58"/>
      <c r="E64" s="58"/>
      <c r="F64" s="58"/>
      <c r="G64" s="58"/>
      <c r="H64" s="58"/>
    </row>
  </sheetData>
  <mergeCells count="3">
    <mergeCell ref="A1:H1"/>
    <mergeCell ref="A2:H2"/>
    <mergeCell ref="A64:H64"/>
  </mergeCells>
  <pageMargins left="0.25" right="0.25" top="0.75" bottom="0.75" header="0.3" footer="0.3"/>
  <pageSetup scale="54" fitToHeight="0" orientation="landscape" r:id="rId1"/>
  <headerFooter>
    <oddHeader>&amp;C&amp;A</oddHeader>
    <oddFooter>Page &amp;P of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FE5E62-7D1D-4008-BF0E-5C89E869F2E8}">
  <sheetPr codeName="Sheet38">
    <pageSetUpPr fitToPage="1"/>
  </sheetPr>
  <dimension ref="A1:H64"/>
  <sheetViews>
    <sheetView workbookViewId="0">
      <selection sqref="A1:H1"/>
    </sheetView>
  </sheetViews>
  <sheetFormatPr defaultColWidth="8.875" defaultRowHeight="15" x14ac:dyDescent="0.35"/>
  <cols>
    <col min="1" max="1" width="43.75" style="3" customWidth="1"/>
    <col min="2" max="2" width="22.75" style="3" customWidth="1"/>
    <col min="3" max="3" width="22.75" style="4" customWidth="1"/>
    <col min="4" max="4" width="22.75" style="3" customWidth="1"/>
    <col min="5" max="5" width="22.75" style="4" customWidth="1"/>
    <col min="6" max="6" width="22.75" style="3" customWidth="1"/>
    <col min="7" max="7" width="22.75" style="4" customWidth="1"/>
    <col min="8" max="8" width="22.75" style="3" customWidth="1"/>
    <col min="9" max="16384" width="8.875" style="3"/>
  </cols>
  <sheetData>
    <row r="1" spans="1:8" ht="39.549999999999997" customHeight="1" x14ac:dyDescent="0.35">
      <c r="A1" s="57" t="s">
        <v>305</v>
      </c>
      <c r="B1" s="57"/>
      <c r="C1" s="57"/>
      <c r="D1" s="57"/>
      <c r="E1" s="57"/>
      <c r="F1" s="57"/>
      <c r="G1" s="57"/>
      <c r="H1" s="57"/>
    </row>
    <row r="2" spans="1:8" ht="20.149999999999999" x14ac:dyDescent="0.5">
      <c r="A2" s="53" t="s">
        <v>255</v>
      </c>
      <c r="B2" s="53"/>
      <c r="C2" s="53"/>
      <c r="D2" s="53"/>
      <c r="E2" s="53"/>
      <c r="F2" s="53"/>
      <c r="G2" s="53"/>
      <c r="H2" s="53"/>
    </row>
    <row r="3" spans="1:8" s="16" customFormat="1" ht="50.15" customHeight="1" x14ac:dyDescent="0.35">
      <c r="A3" s="19" t="s">
        <v>0</v>
      </c>
      <c r="B3" s="9" t="s">
        <v>135</v>
      </c>
      <c r="C3" s="10" t="s">
        <v>136</v>
      </c>
      <c r="D3" s="9" t="s">
        <v>137</v>
      </c>
      <c r="E3" s="10" t="s">
        <v>138</v>
      </c>
      <c r="F3" s="9" t="s">
        <v>139</v>
      </c>
      <c r="G3" s="10" t="s">
        <v>140</v>
      </c>
      <c r="H3" s="11" t="s">
        <v>141</v>
      </c>
    </row>
    <row r="4" spans="1:8" x14ac:dyDescent="0.35">
      <c r="A4" s="34" t="s">
        <v>6</v>
      </c>
      <c r="B4" s="38">
        <v>12731</v>
      </c>
      <c r="C4" s="12">
        <v>1</v>
      </c>
      <c r="D4" s="40">
        <v>0</v>
      </c>
      <c r="E4" s="12">
        <v>0</v>
      </c>
      <c r="F4" s="40">
        <v>0</v>
      </c>
      <c r="G4" s="12">
        <v>0</v>
      </c>
      <c r="H4" s="39">
        <v>12731</v>
      </c>
    </row>
    <row r="5" spans="1:8" x14ac:dyDescent="0.35">
      <c r="A5" s="34" t="s">
        <v>7</v>
      </c>
      <c r="B5" s="40">
        <v>0</v>
      </c>
      <c r="C5" s="12">
        <v>0</v>
      </c>
      <c r="D5" s="40">
        <v>0</v>
      </c>
      <c r="E5" s="12">
        <v>0</v>
      </c>
      <c r="F5" s="40">
        <v>0</v>
      </c>
      <c r="G5" s="12">
        <v>0</v>
      </c>
      <c r="H5" s="41">
        <v>0</v>
      </c>
    </row>
    <row r="6" spans="1:8" x14ac:dyDescent="0.35">
      <c r="A6" s="34" t="s">
        <v>8</v>
      </c>
      <c r="B6" s="40">
        <v>0</v>
      </c>
      <c r="C6" s="12">
        <v>0</v>
      </c>
      <c r="D6" s="40">
        <v>0</v>
      </c>
      <c r="E6" s="12">
        <v>0</v>
      </c>
      <c r="F6" s="40">
        <v>0</v>
      </c>
      <c r="G6" s="12">
        <v>0</v>
      </c>
      <c r="H6" s="41">
        <v>0</v>
      </c>
    </row>
    <row r="7" spans="1:8" x14ac:dyDescent="0.35">
      <c r="A7" s="34" t="s">
        <v>9</v>
      </c>
      <c r="B7" s="40">
        <v>0</v>
      </c>
      <c r="C7" s="12">
        <v>0</v>
      </c>
      <c r="D7" s="40">
        <v>0</v>
      </c>
      <c r="E7" s="12">
        <v>0</v>
      </c>
      <c r="F7" s="40">
        <v>0</v>
      </c>
      <c r="G7" s="12">
        <v>0</v>
      </c>
      <c r="H7" s="41">
        <v>0</v>
      </c>
    </row>
    <row r="8" spans="1:8" x14ac:dyDescent="0.35">
      <c r="A8" s="34" t="s">
        <v>10</v>
      </c>
      <c r="B8" s="40">
        <v>0</v>
      </c>
      <c r="C8" s="12">
        <v>0</v>
      </c>
      <c r="D8" s="40">
        <v>0</v>
      </c>
      <c r="E8" s="12">
        <v>0</v>
      </c>
      <c r="F8" s="40">
        <v>0</v>
      </c>
      <c r="G8" s="12">
        <v>0</v>
      </c>
      <c r="H8" s="41">
        <v>0</v>
      </c>
    </row>
    <row r="9" spans="1:8" x14ac:dyDescent="0.35">
      <c r="A9" s="34" t="s">
        <v>11</v>
      </c>
      <c r="B9" s="40">
        <v>0</v>
      </c>
      <c r="C9" s="12">
        <v>0</v>
      </c>
      <c r="D9" s="40">
        <v>0</v>
      </c>
      <c r="E9" s="12">
        <v>0</v>
      </c>
      <c r="F9" s="40">
        <v>0</v>
      </c>
      <c r="G9" s="12">
        <v>0</v>
      </c>
      <c r="H9" s="41">
        <v>0</v>
      </c>
    </row>
    <row r="10" spans="1:8" x14ac:dyDescent="0.35">
      <c r="A10" s="34" t="s">
        <v>12</v>
      </c>
      <c r="B10" s="40">
        <v>0</v>
      </c>
      <c r="C10" s="12">
        <v>0</v>
      </c>
      <c r="D10" s="40">
        <v>0</v>
      </c>
      <c r="E10" s="12">
        <v>0</v>
      </c>
      <c r="F10" s="40">
        <v>0</v>
      </c>
      <c r="G10" s="12">
        <v>0</v>
      </c>
      <c r="H10" s="41">
        <v>0</v>
      </c>
    </row>
    <row r="11" spans="1:8" x14ac:dyDescent="0.35">
      <c r="A11" s="34" t="s">
        <v>13</v>
      </c>
      <c r="B11" s="40">
        <v>0</v>
      </c>
      <c r="C11" s="12">
        <v>0</v>
      </c>
      <c r="D11" s="40">
        <v>0</v>
      </c>
      <c r="E11" s="12">
        <v>0</v>
      </c>
      <c r="F11" s="40">
        <v>0</v>
      </c>
      <c r="G11" s="12">
        <v>0</v>
      </c>
      <c r="H11" s="41">
        <v>0</v>
      </c>
    </row>
    <row r="12" spans="1:8" x14ac:dyDescent="0.35">
      <c r="A12" s="34" t="s">
        <v>14</v>
      </c>
      <c r="B12" s="40">
        <v>0</v>
      </c>
      <c r="C12" s="12">
        <v>0</v>
      </c>
      <c r="D12" s="40">
        <v>0</v>
      </c>
      <c r="E12" s="12">
        <v>0</v>
      </c>
      <c r="F12" s="40">
        <v>0</v>
      </c>
      <c r="G12" s="12">
        <v>0</v>
      </c>
      <c r="H12" s="41">
        <v>0</v>
      </c>
    </row>
    <row r="13" spans="1:8" x14ac:dyDescent="0.35">
      <c r="A13" s="34" t="s">
        <v>15</v>
      </c>
      <c r="B13" s="38">
        <v>7726</v>
      </c>
      <c r="C13" s="12">
        <v>1</v>
      </c>
      <c r="D13" s="40">
        <v>0</v>
      </c>
      <c r="E13" s="12">
        <v>0</v>
      </c>
      <c r="F13" s="40">
        <v>0</v>
      </c>
      <c r="G13" s="12">
        <v>0</v>
      </c>
      <c r="H13" s="39">
        <v>7726</v>
      </c>
    </row>
    <row r="14" spans="1:8" x14ac:dyDescent="0.35">
      <c r="A14" s="34" t="s">
        <v>16</v>
      </c>
      <c r="B14" s="40">
        <v>0</v>
      </c>
      <c r="C14" s="12">
        <v>0</v>
      </c>
      <c r="D14" s="40">
        <v>0</v>
      </c>
      <c r="E14" s="12">
        <v>0</v>
      </c>
      <c r="F14" s="40">
        <v>0</v>
      </c>
      <c r="G14" s="12">
        <v>0</v>
      </c>
      <c r="H14" s="41">
        <v>0</v>
      </c>
    </row>
    <row r="15" spans="1:8" x14ac:dyDescent="0.35">
      <c r="A15" s="34" t="s">
        <v>17</v>
      </c>
      <c r="B15" s="40">
        <v>0</v>
      </c>
      <c r="C15" s="12">
        <v>0</v>
      </c>
      <c r="D15" s="40">
        <v>0</v>
      </c>
      <c r="E15" s="12">
        <v>0</v>
      </c>
      <c r="F15" s="40">
        <v>0</v>
      </c>
      <c r="G15" s="12">
        <v>0</v>
      </c>
      <c r="H15" s="41">
        <v>0</v>
      </c>
    </row>
    <row r="16" spans="1:8" x14ac:dyDescent="0.35">
      <c r="A16" s="34" t="s">
        <v>18</v>
      </c>
      <c r="B16" s="40">
        <v>0</v>
      </c>
      <c r="C16" s="12">
        <v>0</v>
      </c>
      <c r="D16" s="40">
        <v>0</v>
      </c>
      <c r="E16" s="12">
        <v>0</v>
      </c>
      <c r="F16" s="40">
        <v>0</v>
      </c>
      <c r="G16" s="12">
        <v>0</v>
      </c>
      <c r="H16" s="41">
        <v>0</v>
      </c>
    </row>
    <row r="17" spans="1:8" x14ac:dyDescent="0.35">
      <c r="A17" s="34" t="s">
        <v>19</v>
      </c>
      <c r="B17" s="40">
        <v>0</v>
      </c>
      <c r="C17" s="12">
        <v>0</v>
      </c>
      <c r="D17" s="40">
        <v>0</v>
      </c>
      <c r="E17" s="12">
        <v>0</v>
      </c>
      <c r="F17" s="40">
        <v>0</v>
      </c>
      <c r="G17" s="12">
        <v>0</v>
      </c>
      <c r="H17" s="41">
        <v>0</v>
      </c>
    </row>
    <row r="18" spans="1:8" x14ac:dyDescent="0.35">
      <c r="A18" s="34" t="s">
        <v>20</v>
      </c>
      <c r="B18" s="40">
        <v>0</v>
      </c>
      <c r="C18" s="12">
        <v>0</v>
      </c>
      <c r="D18" s="40">
        <v>0</v>
      </c>
      <c r="E18" s="12">
        <v>0</v>
      </c>
      <c r="F18" s="40">
        <v>0</v>
      </c>
      <c r="G18" s="12">
        <v>0</v>
      </c>
      <c r="H18" s="41">
        <v>0</v>
      </c>
    </row>
    <row r="19" spans="1:8" x14ac:dyDescent="0.35">
      <c r="A19" s="34" t="s">
        <v>21</v>
      </c>
      <c r="B19" s="40">
        <v>0</v>
      </c>
      <c r="C19" s="12">
        <v>0</v>
      </c>
      <c r="D19" s="40">
        <v>0</v>
      </c>
      <c r="E19" s="12">
        <v>0</v>
      </c>
      <c r="F19" s="40">
        <v>0</v>
      </c>
      <c r="G19" s="12">
        <v>0</v>
      </c>
      <c r="H19" s="41">
        <v>0</v>
      </c>
    </row>
    <row r="20" spans="1:8" x14ac:dyDescent="0.35">
      <c r="A20" s="34" t="s">
        <v>22</v>
      </c>
      <c r="B20" s="40">
        <v>0</v>
      </c>
      <c r="C20" s="12">
        <v>0</v>
      </c>
      <c r="D20" s="40">
        <v>0</v>
      </c>
      <c r="E20" s="12">
        <v>0</v>
      </c>
      <c r="F20" s="40">
        <v>0</v>
      </c>
      <c r="G20" s="12">
        <v>0</v>
      </c>
      <c r="H20" s="41">
        <v>0</v>
      </c>
    </row>
    <row r="21" spans="1:8" x14ac:dyDescent="0.35">
      <c r="A21" s="34" t="s">
        <v>23</v>
      </c>
      <c r="B21" s="40">
        <v>0</v>
      </c>
      <c r="C21" s="12">
        <v>0</v>
      </c>
      <c r="D21" s="40">
        <v>0</v>
      </c>
      <c r="E21" s="12">
        <v>0</v>
      </c>
      <c r="F21" s="40">
        <v>0</v>
      </c>
      <c r="G21" s="12">
        <v>0</v>
      </c>
      <c r="H21" s="41">
        <v>0</v>
      </c>
    </row>
    <row r="22" spans="1:8" x14ac:dyDescent="0.35">
      <c r="A22" s="34" t="s">
        <v>24</v>
      </c>
      <c r="B22" s="38">
        <v>1802</v>
      </c>
      <c r="C22" s="12">
        <v>1</v>
      </c>
      <c r="D22" s="40">
        <v>0</v>
      </c>
      <c r="E22" s="12">
        <v>0</v>
      </c>
      <c r="F22" s="40">
        <v>0</v>
      </c>
      <c r="G22" s="12">
        <v>0</v>
      </c>
      <c r="H22" s="39">
        <v>1802</v>
      </c>
    </row>
    <row r="23" spans="1:8" x14ac:dyDescent="0.35">
      <c r="A23" s="34" t="s">
        <v>25</v>
      </c>
      <c r="B23" s="40">
        <v>0</v>
      </c>
      <c r="C23" s="12">
        <v>0</v>
      </c>
      <c r="D23" s="40">
        <v>0</v>
      </c>
      <c r="E23" s="12">
        <v>0</v>
      </c>
      <c r="F23" s="40">
        <v>0</v>
      </c>
      <c r="G23" s="12">
        <v>0</v>
      </c>
      <c r="H23" s="41">
        <v>0</v>
      </c>
    </row>
    <row r="24" spans="1:8" x14ac:dyDescent="0.35">
      <c r="A24" s="34" t="s">
        <v>26</v>
      </c>
      <c r="B24" s="40">
        <v>0</v>
      </c>
      <c r="C24" s="12">
        <v>0</v>
      </c>
      <c r="D24" s="40">
        <v>0</v>
      </c>
      <c r="E24" s="12">
        <v>0</v>
      </c>
      <c r="F24" s="40">
        <v>0</v>
      </c>
      <c r="G24" s="12">
        <v>0</v>
      </c>
      <c r="H24" s="41">
        <v>0</v>
      </c>
    </row>
    <row r="25" spans="1:8" x14ac:dyDescent="0.35">
      <c r="A25" s="34" t="s">
        <v>27</v>
      </c>
      <c r="B25" s="40">
        <v>0</v>
      </c>
      <c r="C25" s="12">
        <v>0</v>
      </c>
      <c r="D25" s="40">
        <v>0</v>
      </c>
      <c r="E25" s="12">
        <v>0</v>
      </c>
      <c r="F25" s="40">
        <v>0</v>
      </c>
      <c r="G25" s="12">
        <v>0</v>
      </c>
      <c r="H25" s="41">
        <v>0</v>
      </c>
    </row>
    <row r="26" spans="1:8" x14ac:dyDescent="0.35">
      <c r="A26" s="34" t="s">
        <v>28</v>
      </c>
      <c r="B26" s="40">
        <v>0</v>
      </c>
      <c r="C26" s="12">
        <v>0</v>
      </c>
      <c r="D26" s="40">
        <v>0</v>
      </c>
      <c r="E26" s="12">
        <v>0</v>
      </c>
      <c r="F26" s="40">
        <v>0</v>
      </c>
      <c r="G26" s="12">
        <v>0</v>
      </c>
      <c r="H26" s="41">
        <v>0</v>
      </c>
    </row>
    <row r="27" spans="1:8" x14ac:dyDescent="0.35">
      <c r="A27" s="34" t="s">
        <v>29</v>
      </c>
      <c r="B27" s="40">
        <v>0</v>
      </c>
      <c r="C27" s="12">
        <v>0</v>
      </c>
      <c r="D27" s="40">
        <v>0</v>
      </c>
      <c r="E27" s="12">
        <v>0</v>
      </c>
      <c r="F27" s="40">
        <v>0</v>
      </c>
      <c r="G27" s="12">
        <v>0</v>
      </c>
      <c r="H27" s="41">
        <v>0</v>
      </c>
    </row>
    <row r="28" spans="1:8" x14ac:dyDescent="0.35">
      <c r="A28" s="34" t="s">
        <v>30</v>
      </c>
      <c r="B28" s="40">
        <v>0</v>
      </c>
      <c r="C28" s="12">
        <v>0</v>
      </c>
      <c r="D28" s="40">
        <v>0</v>
      </c>
      <c r="E28" s="12">
        <v>0</v>
      </c>
      <c r="F28" s="40">
        <v>0</v>
      </c>
      <c r="G28" s="12">
        <v>0</v>
      </c>
      <c r="H28" s="41">
        <v>0</v>
      </c>
    </row>
    <row r="29" spans="1:8" x14ac:dyDescent="0.35">
      <c r="A29" s="34" t="s">
        <v>31</v>
      </c>
      <c r="B29" s="40">
        <v>0</v>
      </c>
      <c r="C29" s="12">
        <v>0</v>
      </c>
      <c r="D29" s="40">
        <v>0</v>
      </c>
      <c r="E29" s="12">
        <v>0</v>
      </c>
      <c r="F29" s="40">
        <v>0</v>
      </c>
      <c r="G29" s="12">
        <v>0</v>
      </c>
      <c r="H29" s="41">
        <v>0</v>
      </c>
    </row>
    <row r="30" spans="1:8" x14ac:dyDescent="0.35">
      <c r="A30" s="34" t="s">
        <v>32</v>
      </c>
      <c r="B30" s="40">
        <v>0</v>
      </c>
      <c r="C30" s="12">
        <v>0</v>
      </c>
      <c r="D30" s="40">
        <v>0</v>
      </c>
      <c r="E30" s="12">
        <v>0</v>
      </c>
      <c r="F30" s="40">
        <v>0</v>
      </c>
      <c r="G30" s="12">
        <v>0</v>
      </c>
      <c r="H30" s="41">
        <v>0</v>
      </c>
    </row>
    <row r="31" spans="1:8" x14ac:dyDescent="0.35">
      <c r="A31" s="34" t="s">
        <v>33</v>
      </c>
      <c r="B31" s="40">
        <v>0</v>
      </c>
      <c r="C31" s="12">
        <v>0</v>
      </c>
      <c r="D31" s="40">
        <v>0</v>
      </c>
      <c r="E31" s="12">
        <v>0</v>
      </c>
      <c r="F31" s="40">
        <v>0</v>
      </c>
      <c r="G31" s="12">
        <v>0</v>
      </c>
      <c r="H31" s="41">
        <v>0</v>
      </c>
    </row>
    <row r="32" spans="1:8" x14ac:dyDescent="0.35">
      <c r="A32" s="34" t="s">
        <v>34</v>
      </c>
      <c r="B32" s="40">
        <v>0</v>
      </c>
      <c r="C32" s="12">
        <v>0</v>
      </c>
      <c r="D32" s="40">
        <v>0</v>
      </c>
      <c r="E32" s="12">
        <v>0</v>
      </c>
      <c r="F32" s="40">
        <v>0</v>
      </c>
      <c r="G32" s="12">
        <v>0</v>
      </c>
      <c r="H32" s="41">
        <v>0</v>
      </c>
    </row>
    <row r="33" spans="1:8" x14ac:dyDescent="0.35">
      <c r="A33" s="34" t="s">
        <v>35</v>
      </c>
      <c r="B33" s="40">
        <v>14</v>
      </c>
      <c r="C33" s="12">
        <v>0.33300000000000002</v>
      </c>
      <c r="D33" s="40">
        <v>1</v>
      </c>
      <c r="E33" s="12">
        <v>2.4E-2</v>
      </c>
      <c r="F33" s="40">
        <v>27</v>
      </c>
      <c r="G33" s="12">
        <v>0.64300000000000002</v>
      </c>
      <c r="H33" s="41">
        <v>42</v>
      </c>
    </row>
    <row r="34" spans="1:8" x14ac:dyDescent="0.35">
      <c r="A34" s="34" t="s">
        <v>36</v>
      </c>
      <c r="B34" s="40">
        <v>0</v>
      </c>
      <c r="C34" s="12">
        <v>0</v>
      </c>
      <c r="D34" s="40">
        <v>0</v>
      </c>
      <c r="E34" s="12">
        <v>0</v>
      </c>
      <c r="F34" s="40">
        <v>0</v>
      </c>
      <c r="G34" s="12">
        <v>0</v>
      </c>
      <c r="H34" s="41">
        <v>0</v>
      </c>
    </row>
    <row r="35" spans="1:8" x14ac:dyDescent="0.35">
      <c r="A35" s="34" t="s">
        <v>37</v>
      </c>
      <c r="B35" s="40">
        <v>0</v>
      </c>
      <c r="C35" s="12">
        <v>0</v>
      </c>
      <c r="D35" s="40">
        <v>0</v>
      </c>
      <c r="E35" s="12">
        <v>0</v>
      </c>
      <c r="F35" s="40">
        <v>0</v>
      </c>
      <c r="G35" s="12">
        <v>0</v>
      </c>
      <c r="H35" s="41">
        <v>0</v>
      </c>
    </row>
    <row r="36" spans="1:8" x14ac:dyDescent="0.35">
      <c r="A36" s="34" t="s">
        <v>38</v>
      </c>
      <c r="B36" s="40">
        <v>0</v>
      </c>
      <c r="C36" s="12">
        <v>0</v>
      </c>
      <c r="D36" s="40">
        <v>0</v>
      </c>
      <c r="E36" s="12">
        <v>0</v>
      </c>
      <c r="F36" s="40">
        <v>0</v>
      </c>
      <c r="G36" s="12">
        <v>0</v>
      </c>
      <c r="H36" s="41">
        <v>0</v>
      </c>
    </row>
    <row r="37" spans="1:8" x14ac:dyDescent="0.35">
      <c r="A37" s="34" t="s">
        <v>39</v>
      </c>
      <c r="B37" s="40">
        <v>0</v>
      </c>
      <c r="C37" s="12">
        <v>0</v>
      </c>
      <c r="D37" s="40">
        <v>0</v>
      </c>
      <c r="E37" s="12">
        <v>0</v>
      </c>
      <c r="F37" s="40">
        <v>0</v>
      </c>
      <c r="G37" s="12">
        <v>0</v>
      </c>
      <c r="H37" s="41">
        <v>0</v>
      </c>
    </row>
    <row r="38" spans="1:8" x14ac:dyDescent="0.35">
      <c r="A38" s="34" t="s">
        <v>40</v>
      </c>
      <c r="B38" s="40">
        <v>0</v>
      </c>
      <c r="C38" s="12">
        <v>0</v>
      </c>
      <c r="D38" s="40">
        <v>0</v>
      </c>
      <c r="E38" s="12">
        <v>0</v>
      </c>
      <c r="F38" s="40">
        <v>0</v>
      </c>
      <c r="G38" s="12">
        <v>0</v>
      </c>
      <c r="H38" s="41">
        <v>0</v>
      </c>
    </row>
    <row r="39" spans="1:8" x14ac:dyDescent="0.35">
      <c r="A39" s="34" t="s">
        <v>41</v>
      </c>
      <c r="B39" s="40">
        <v>0</v>
      </c>
      <c r="C39" s="12">
        <v>0</v>
      </c>
      <c r="D39" s="40">
        <v>0</v>
      </c>
      <c r="E39" s="12">
        <v>0</v>
      </c>
      <c r="F39" s="40">
        <v>0</v>
      </c>
      <c r="G39" s="12">
        <v>0</v>
      </c>
      <c r="H39" s="41">
        <v>0</v>
      </c>
    </row>
    <row r="40" spans="1:8" x14ac:dyDescent="0.35">
      <c r="A40" s="34" t="s">
        <v>42</v>
      </c>
      <c r="B40" s="40">
        <v>0</v>
      </c>
      <c r="C40" s="12">
        <v>0</v>
      </c>
      <c r="D40" s="40">
        <v>0</v>
      </c>
      <c r="E40" s="12">
        <v>0</v>
      </c>
      <c r="F40" s="40">
        <v>0</v>
      </c>
      <c r="G40" s="12">
        <v>0</v>
      </c>
      <c r="H40" s="41">
        <v>0</v>
      </c>
    </row>
    <row r="41" spans="1:8" x14ac:dyDescent="0.35">
      <c r="A41" s="34" t="s">
        <v>43</v>
      </c>
      <c r="B41" s="38">
        <v>14659</v>
      </c>
      <c r="C41" s="12">
        <v>0.98</v>
      </c>
      <c r="D41" s="40">
        <v>0</v>
      </c>
      <c r="E41" s="12">
        <v>0</v>
      </c>
      <c r="F41" s="40">
        <v>303</v>
      </c>
      <c r="G41" s="12">
        <v>0.02</v>
      </c>
      <c r="H41" s="39">
        <v>14962</v>
      </c>
    </row>
    <row r="42" spans="1:8" x14ac:dyDescent="0.35">
      <c r="A42" s="34" t="s">
        <v>44</v>
      </c>
      <c r="B42" s="40">
        <v>0</v>
      </c>
      <c r="C42" s="12">
        <v>0</v>
      </c>
      <c r="D42" s="40">
        <v>0</v>
      </c>
      <c r="E42" s="12">
        <v>0</v>
      </c>
      <c r="F42" s="40">
        <v>0</v>
      </c>
      <c r="G42" s="12">
        <v>0</v>
      </c>
      <c r="H42" s="41">
        <v>0</v>
      </c>
    </row>
    <row r="43" spans="1:8" x14ac:dyDescent="0.35">
      <c r="A43" s="34" t="s">
        <v>45</v>
      </c>
      <c r="B43" s="40">
        <v>0</v>
      </c>
      <c r="C43" s="12">
        <v>0</v>
      </c>
      <c r="D43" s="40">
        <v>0</v>
      </c>
      <c r="E43" s="12">
        <v>0</v>
      </c>
      <c r="F43" s="40">
        <v>0</v>
      </c>
      <c r="G43" s="12">
        <v>0</v>
      </c>
      <c r="H43" s="41">
        <v>0</v>
      </c>
    </row>
    <row r="44" spans="1:8" x14ac:dyDescent="0.35">
      <c r="A44" s="34" t="s">
        <v>46</v>
      </c>
      <c r="B44" s="40">
        <v>0</v>
      </c>
      <c r="C44" s="12">
        <v>0</v>
      </c>
      <c r="D44" s="40">
        <v>0</v>
      </c>
      <c r="E44" s="12">
        <v>0</v>
      </c>
      <c r="F44" s="40">
        <v>0</v>
      </c>
      <c r="G44" s="12">
        <v>0</v>
      </c>
      <c r="H44" s="41">
        <v>0</v>
      </c>
    </row>
    <row r="45" spans="1:8" x14ac:dyDescent="0.35">
      <c r="A45" s="34" t="s">
        <v>47</v>
      </c>
      <c r="B45" s="40">
        <v>0</v>
      </c>
      <c r="C45" s="12">
        <v>0</v>
      </c>
      <c r="D45" s="40">
        <v>0</v>
      </c>
      <c r="E45" s="12">
        <v>0</v>
      </c>
      <c r="F45" s="40">
        <v>0</v>
      </c>
      <c r="G45" s="12">
        <v>0</v>
      </c>
      <c r="H45" s="41">
        <v>0</v>
      </c>
    </row>
    <row r="46" spans="1:8" x14ac:dyDescent="0.35">
      <c r="A46" s="34" t="s">
        <v>48</v>
      </c>
      <c r="B46" s="40">
        <v>0</v>
      </c>
      <c r="C46" s="12">
        <v>0</v>
      </c>
      <c r="D46" s="40">
        <v>0</v>
      </c>
      <c r="E46" s="12">
        <v>0</v>
      </c>
      <c r="F46" s="40">
        <v>0</v>
      </c>
      <c r="G46" s="12">
        <v>0</v>
      </c>
      <c r="H46" s="41">
        <v>0</v>
      </c>
    </row>
    <row r="47" spans="1:8" x14ac:dyDescent="0.35">
      <c r="A47" s="34" t="s">
        <v>49</v>
      </c>
      <c r="B47" s="40">
        <v>0</v>
      </c>
      <c r="C47" s="12">
        <v>0</v>
      </c>
      <c r="D47" s="40">
        <v>0</v>
      </c>
      <c r="E47" s="12">
        <v>0</v>
      </c>
      <c r="F47" s="40">
        <v>0</v>
      </c>
      <c r="G47" s="12">
        <v>0</v>
      </c>
      <c r="H47" s="41">
        <v>0</v>
      </c>
    </row>
    <row r="48" spans="1:8" x14ac:dyDescent="0.35">
      <c r="A48" s="34" t="s">
        <v>50</v>
      </c>
      <c r="B48" s="40">
        <v>0</v>
      </c>
      <c r="C48" s="12">
        <v>0</v>
      </c>
      <c r="D48" s="40">
        <v>0</v>
      </c>
      <c r="E48" s="12">
        <v>0</v>
      </c>
      <c r="F48" s="40">
        <v>0</v>
      </c>
      <c r="G48" s="12">
        <v>0</v>
      </c>
      <c r="H48" s="41">
        <v>0</v>
      </c>
    </row>
    <row r="49" spans="1:8" x14ac:dyDescent="0.35">
      <c r="A49" s="34" t="s">
        <v>51</v>
      </c>
      <c r="B49" s="40">
        <v>0</v>
      </c>
      <c r="C49" s="12">
        <v>0</v>
      </c>
      <c r="D49" s="40">
        <v>0</v>
      </c>
      <c r="E49" s="12">
        <v>0</v>
      </c>
      <c r="F49" s="40">
        <v>0</v>
      </c>
      <c r="G49" s="12">
        <v>0</v>
      </c>
      <c r="H49" s="41">
        <v>0</v>
      </c>
    </row>
    <row r="50" spans="1:8" x14ac:dyDescent="0.35">
      <c r="A50" s="34" t="s">
        <v>52</v>
      </c>
      <c r="B50" s="40">
        <v>0</v>
      </c>
      <c r="C50" s="12">
        <v>0</v>
      </c>
      <c r="D50" s="40">
        <v>0</v>
      </c>
      <c r="E50" s="12">
        <v>0</v>
      </c>
      <c r="F50" s="40">
        <v>0</v>
      </c>
      <c r="G50" s="12">
        <v>0</v>
      </c>
      <c r="H50" s="41">
        <v>0</v>
      </c>
    </row>
    <row r="51" spans="1:8" x14ac:dyDescent="0.35">
      <c r="A51" s="34" t="s">
        <v>53</v>
      </c>
      <c r="B51" s="40">
        <v>0</v>
      </c>
      <c r="C51" s="12">
        <v>0</v>
      </c>
      <c r="D51" s="40">
        <v>0</v>
      </c>
      <c r="E51" s="12">
        <v>0</v>
      </c>
      <c r="F51" s="40">
        <v>0</v>
      </c>
      <c r="G51" s="12">
        <v>0</v>
      </c>
      <c r="H51" s="41">
        <v>0</v>
      </c>
    </row>
    <row r="52" spans="1:8" x14ac:dyDescent="0.35">
      <c r="A52" s="34" t="s">
        <v>54</v>
      </c>
      <c r="B52" s="40">
        <v>0</v>
      </c>
      <c r="C52" s="12">
        <v>0</v>
      </c>
      <c r="D52" s="40">
        <v>0</v>
      </c>
      <c r="E52" s="12">
        <v>0</v>
      </c>
      <c r="F52" s="40">
        <v>0</v>
      </c>
      <c r="G52" s="12">
        <v>0</v>
      </c>
      <c r="H52" s="41">
        <v>0</v>
      </c>
    </row>
    <row r="53" spans="1:8" x14ac:dyDescent="0.35">
      <c r="A53" s="34" t="s">
        <v>55</v>
      </c>
      <c r="B53" s="40">
        <v>0</v>
      </c>
      <c r="C53" s="12">
        <v>0</v>
      </c>
      <c r="D53" s="40">
        <v>0</v>
      </c>
      <c r="E53" s="12">
        <v>0</v>
      </c>
      <c r="F53" s="40">
        <v>0</v>
      </c>
      <c r="G53" s="12">
        <v>0</v>
      </c>
      <c r="H53" s="41">
        <v>0</v>
      </c>
    </row>
    <row r="54" spans="1:8" x14ac:dyDescent="0.35">
      <c r="A54" s="34" t="s">
        <v>56</v>
      </c>
      <c r="B54" s="40">
        <v>0</v>
      </c>
      <c r="C54" s="12">
        <v>0</v>
      </c>
      <c r="D54" s="40">
        <v>0</v>
      </c>
      <c r="E54" s="12">
        <v>0</v>
      </c>
      <c r="F54" s="40">
        <v>0</v>
      </c>
      <c r="G54" s="12">
        <v>0</v>
      </c>
      <c r="H54" s="41">
        <v>0</v>
      </c>
    </row>
    <row r="55" spans="1:8" x14ac:dyDescent="0.35">
      <c r="A55" s="34" t="s">
        <v>57</v>
      </c>
      <c r="B55" s="40">
        <v>0</v>
      </c>
      <c r="C55" s="12">
        <v>0</v>
      </c>
      <c r="D55" s="40">
        <v>0</v>
      </c>
      <c r="E55" s="12">
        <v>0</v>
      </c>
      <c r="F55" s="40">
        <v>0</v>
      </c>
      <c r="G55" s="12">
        <v>0</v>
      </c>
      <c r="H55" s="41">
        <v>0</v>
      </c>
    </row>
    <row r="56" spans="1:8" x14ac:dyDescent="0.35">
      <c r="A56" s="34" t="s">
        <v>58</v>
      </c>
      <c r="B56" s="40">
        <v>0</v>
      </c>
      <c r="C56" s="12">
        <v>0</v>
      </c>
      <c r="D56" s="40">
        <v>0</v>
      </c>
      <c r="E56" s="12">
        <v>0</v>
      </c>
      <c r="F56" s="40">
        <v>0</v>
      </c>
      <c r="G56" s="12">
        <v>0</v>
      </c>
      <c r="H56" s="41">
        <v>0</v>
      </c>
    </row>
    <row r="57" spans="1:8" x14ac:dyDescent="0.35">
      <c r="A57" s="34" t="s">
        <v>59</v>
      </c>
      <c r="B57" s="40">
        <v>0</v>
      </c>
      <c r="C57" s="12">
        <v>0</v>
      </c>
      <c r="D57" s="40">
        <v>0</v>
      </c>
      <c r="E57" s="12">
        <v>0</v>
      </c>
      <c r="F57" s="40">
        <v>0</v>
      </c>
      <c r="G57" s="12">
        <v>0</v>
      </c>
      <c r="H57" s="41">
        <v>0</v>
      </c>
    </row>
    <row r="58" spans="1:8" x14ac:dyDescent="0.35">
      <c r="A58" s="34" t="s">
        <v>60</v>
      </c>
      <c r="B58" s="40">
        <v>0</v>
      </c>
      <c r="C58" s="12">
        <v>0</v>
      </c>
      <c r="D58" s="40">
        <v>0</v>
      </c>
      <c r="E58" s="12">
        <v>0</v>
      </c>
      <c r="F58" s="40">
        <v>0</v>
      </c>
      <c r="G58" s="12">
        <v>0</v>
      </c>
      <c r="H58" s="41">
        <v>0</v>
      </c>
    </row>
    <row r="59" spans="1:8" x14ac:dyDescent="0.35">
      <c r="A59" s="34" t="s">
        <v>61</v>
      </c>
      <c r="B59" s="40">
        <v>0</v>
      </c>
      <c r="C59" s="12">
        <v>0</v>
      </c>
      <c r="D59" s="40">
        <v>0</v>
      </c>
      <c r="E59" s="12">
        <v>0</v>
      </c>
      <c r="F59" s="40">
        <v>0</v>
      </c>
      <c r="G59" s="12">
        <v>0</v>
      </c>
      <c r="H59" s="41">
        <v>0</v>
      </c>
    </row>
    <row r="60" spans="1:8" x14ac:dyDescent="0.35">
      <c r="A60" s="34" t="s">
        <v>62</v>
      </c>
      <c r="B60" s="40">
        <v>0</v>
      </c>
      <c r="C60" s="12">
        <v>0</v>
      </c>
      <c r="D60" s="40">
        <v>0</v>
      </c>
      <c r="E60" s="12">
        <v>0</v>
      </c>
      <c r="F60" s="40">
        <v>0</v>
      </c>
      <c r="G60" s="12">
        <v>0</v>
      </c>
      <c r="H60" s="41">
        <v>0</v>
      </c>
    </row>
    <row r="61" spans="1:8" x14ac:dyDescent="0.35">
      <c r="A61" s="34" t="s">
        <v>63</v>
      </c>
      <c r="B61" s="40">
        <v>0</v>
      </c>
      <c r="C61" s="12">
        <v>0</v>
      </c>
      <c r="D61" s="40">
        <v>0</v>
      </c>
      <c r="E61" s="12">
        <v>0</v>
      </c>
      <c r="F61" s="40">
        <v>0</v>
      </c>
      <c r="G61" s="12">
        <v>0</v>
      </c>
      <c r="H61" s="41">
        <v>0</v>
      </c>
    </row>
    <row r="62" spans="1:8" x14ac:dyDescent="0.35">
      <c r="A62" s="34" t="s">
        <v>64</v>
      </c>
      <c r="B62" s="40">
        <v>0</v>
      </c>
      <c r="C62" s="12">
        <v>0</v>
      </c>
      <c r="D62" s="40">
        <v>0</v>
      </c>
      <c r="E62" s="12">
        <v>0</v>
      </c>
      <c r="F62" s="40">
        <v>0</v>
      </c>
      <c r="G62" s="12">
        <v>0</v>
      </c>
      <c r="H62" s="41">
        <v>0</v>
      </c>
    </row>
    <row r="63" spans="1:8" ht="15.45" x14ac:dyDescent="0.4">
      <c r="A63" s="35" t="s">
        <v>127</v>
      </c>
      <c r="B63" s="36">
        <f>SUM(B4:B62)</f>
        <v>36932</v>
      </c>
      <c r="C63" s="37">
        <f>AVERAGE(C4:C62)</f>
        <v>7.3101694915254242E-2</v>
      </c>
      <c r="D63" s="35">
        <f>SUM(D4:D62)</f>
        <v>1</v>
      </c>
      <c r="E63" s="37">
        <f>AVERAGE(E4:E62)</f>
        <v>4.0677966101694915E-4</v>
      </c>
      <c r="F63" s="35">
        <f>SUM(F4:F62)</f>
        <v>330</v>
      </c>
      <c r="G63" s="37">
        <f>AVERAGE(G4:G62)</f>
        <v>1.123728813559322E-2</v>
      </c>
      <c r="H63" s="36">
        <f>SUM(H4:H62)</f>
        <v>37263</v>
      </c>
    </row>
    <row r="64" spans="1:8" x14ac:dyDescent="0.35">
      <c r="A64" s="58" t="s">
        <v>281</v>
      </c>
      <c r="B64" s="58"/>
      <c r="C64" s="58"/>
      <c r="D64" s="58"/>
      <c r="E64" s="58"/>
      <c r="F64" s="58"/>
      <c r="G64" s="58"/>
      <c r="H64" s="58"/>
    </row>
  </sheetData>
  <mergeCells count="3">
    <mergeCell ref="A1:H1"/>
    <mergeCell ref="A2:H2"/>
    <mergeCell ref="A64:H64"/>
  </mergeCells>
  <pageMargins left="0.25" right="0.25" top="0.75" bottom="0.75" header="0.3" footer="0.3"/>
  <pageSetup scale="54" fitToHeight="0" orientation="landscape" r:id="rId1"/>
  <headerFooter>
    <oddHeader>&amp;C&amp;A</oddHeader>
    <oddFooter>Page &amp;P of &amp;N</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0FC9D-1EB2-45D3-9B75-E535204AC368}">
  <sheetPr codeName="Sheet39">
    <pageSetUpPr fitToPage="1"/>
  </sheetPr>
  <dimension ref="A1:H64"/>
  <sheetViews>
    <sheetView workbookViewId="0">
      <selection sqref="A1:H1"/>
    </sheetView>
  </sheetViews>
  <sheetFormatPr defaultColWidth="8.875" defaultRowHeight="15" x14ac:dyDescent="0.35"/>
  <cols>
    <col min="1" max="1" width="43.75" style="3" customWidth="1"/>
    <col min="2" max="2" width="22.75" style="3" customWidth="1"/>
    <col min="3" max="3" width="22.75" style="4" customWidth="1"/>
    <col min="4" max="4" width="22.75" style="3" customWidth="1"/>
    <col min="5" max="5" width="22.75" style="4" customWidth="1"/>
    <col min="6" max="6" width="22.75" style="3" customWidth="1"/>
    <col min="7" max="7" width="22.75" style="4" customWidth="1"/>
    <col min="8" max="8" width="22.75" style="3" customWidth="1"/>
    <col min="9" max="16384" width="8.875" style="3"/>
  </cols>
  <sheetData>
    <row r="1" spans="1:8" ht="36" customHeight="1" x14ac:dyDescent="0.35">
      <c r="A1" s="57" t="s">
        <v>306</v>
      </c>
      <c r="B1" s="57"/>
      <c r="C1" s="57"/>
      <c r="D1" s="57"/>
      <c r="E1" s="57"/>
      <c r="F1" s="57"/>
      <c r="G1" s="57"/>
      <c r="H1" s="57"/>
    </row>
    <row r="2" spans="1:8" ht="20.149999999999999" x14ac:dyDescent="0.5">
      <c r="A2" s="53" t="s">
        <v>256</v>
      </c>
      <c r="B2" s="53"/>
      <c r="C2" s="53"/>
      <c r="D2" s="53"/>
      <c r="E2" s="53"/>
      <c r="F2" s="53"/>
      <c r="G2" s="53"/>
      <c r="H2" s="53"/>
    </row>
    <row r="3" spans="1:8" s="16" customFormat="1" ht="78" customHeight="1" x14ac:dyDescent="0.35">
      <c r="A3" s="19" t="s">
        <v>0</v>
      </c>
      <c r="B3" s="9" t="s">
        <v>142</v>
      </c>
      <c r="C3" s="10" t="s">
        <v>143</v>
      </c>
      <c r="D3" s="9" t="s">
        <v>144</v>
      </c>
      <c r="E3" s="10" t="s">
        <v>145</v>
      </c>
      <c r="F3" s="9" t="s">
        <v>146</v>
      </c>
      <c r="G3" s="10" t="s">
        <v>147</v>
      </c>
      <c r="H3" s="11" t="s">
        <v>148</v>
      </c>
    </row>
    <row r="4" spans="1:8" x14ac:dyDescent="0.35">
      <c r="A4" s="34" t="s">
        <v>6</v>
      </c>
      <c r="B4" s="38">
        <v>33129</v>
      </c>
      <c r="C4" s="12">
        <v>0.81699999999999995</v>
      </c>
      <c r="D4" s="38">
        <v>1593</v>
      </c>
      <c r="E4" s="12">
        <v>3.9E-2</v>
      </c>
      <c r="F4" s="38">
        <v>5807</v>
      </c>
      <c r="G4" s="12">
        <v>0.14299999999999999</v>
      </c>
      <c r="H4" s="39">
        <v>40529</v>
      </c>
    </row>
    <row r="5" spans="1:8" x14ac:dyDescent="0.35">
      <c r="A5" s="34" t="s">
        <v>7</v>
      </c>
      <c r="B5" s="40">
        <v>0</v>
      </c>
      <c r="C5" s="12">
        <v>0</v>
      </c>
      <c r="D5" s="40">
        <v>0</v>
      </c>
      <c r="E5" s="12">
        <v>0</v>
      </c>
      <c r="F5" s="40">
        <v>0</v>
      </c>
      <c r="G5" s="12">
        <v>0</v>
      </c>
      <c r="H5" s="41">
        <v>0</v>
      </c>
    </row>
    <row r="6" spans="1:8" x14ac:dyDescent="0.35">
      <c r="A6" s="34" t="s">
        <v>8</v>
      </c>
      <c r="B6" s="40">
        <v>0</v>
      </c>
      <c r="C6" s="12">
        <v>0</v>
      </c>
      <c r="D6" s="40">
        <v>0</v>
      </c>
      <c r="E6" s="12">
        <v>0</v>
      </c>
      <c r="F6" s="40">
        <v>0</v>
      </c>
      <c r="G6" s="12">
        <v>0</v>
      </c>
      <c r="H6" s="41">
        <v>0</v>
      </c>
    </row>
    <row r="7" spans="1:8" x14ac:dyDescent="0.35">
      <c r="A7" s="34" t="s">
        <v>9</v>
      </c>
      <c r="B7" s="40">
        <v>0</v>
      </c>
      <c r="C7" s="12">
        <v>0</v>
      </c>
      <c r="D7" s="40">
        <v>0</v>
      </c>
      <c r="E7" s="12">
        <v>0</v>
      </c>
      <c r="F7" s="40">
        <v>0</v>
      </c>
      <c r="G7" s="12">
        <v>0</v>
      </c>
      <c r="H7" s="41">
        <v>0</v>
      </c>
    </row>
    <row r="8" spans="1:8" x14ac:dyDescent="0.35">
      <c r="A8" s="34" t="s">
        <v>10</v>
      </c>
      <c r="B8" s="40">
        <v>0</v>
      </c>
      <c r="C8" s="12">
        <v>0</v>
      </c>
      <c r="D8" s="40">
        <v>0</v>
      </c>
      <c r="E8" s="12">
        <v>0</v>
      </c>
      <c r="F8" s="40">
        <v>0</v>
      </c>
      <c r="G8" s="12">
        <v>0</v>
      </c>
      <c r="H8" s="41">
        <v>0</v>
      </c>
    </row>
    <row r="9" spans="1:8" x14ac:dyDescent="0.35">
      <c r="A9" s="34" t="s">
        <v>11</v>
      </c>
      <c r="B9" s="40">
        <v>0</v>
      </c>
      <c r="C9" s="12">
        <v>0</v>
      </c>
      <c r="D9" s="40">
        <v>0</v>
      </c>
      <c r="E9" s="12">
        <v>0</v>
      </c>
      <c r="F9" s="40">
        <v>0</v>
      </c>
      <c r="G9" s="12">
        <v>0</v>
      </c>
      <c r="H9" s="41">
        <v>0</v>
      </c>
    </row>
    <row r="10" spans="1:8" x14ac:dyDescent="0.35">
      <c r="A10" s="34" t="s">
        <v>12</v>
      </c>
      <c r="B10" s="40">
        <v>0</v>
      </c>
      <c r="C10" s="12">
        <v>0</v>
      </c>
      <c r="D10" s="40">
        <v>0</v>
      </c>
      <c r="E10" s="12">
        <v>0</v>
      </c>
      <c r="F10" s="40">
        <v>0</v>
      </c>
      <c r="G10" s="12">
        <v>0</v>
      </c>
      <c r="H10" s="41">
        <v>0</v>
      </c>
    </row>
    <row r="11" spans="1:8" x14ac:dyDescent="0.35">
      <c r="A11" s="34" t="s">
        <v>13</v>
      </c>
      <c r="B11" s="40">
        <v>0</v>
      </c>
      <c r="C11" s="12">
        <v>0</v>
      </c>
      <c r="D11" s="40">
        <v>0</v>
      </c>
      <c r="E11" s="12">
        <v>0</v>
      </c>
      <c r="F11" s="40">
        <v>0</v>
      </c>
      <c r="G11" s="12">
        <v>0</v>
      </c>
      <c r="H11" s="41">
        <v>0</v>
      </c>
    </row>
    <row r="12" spans="1:8" x14ac:dyDescent="0.35">
      <c r="A12" s="34" t="s">
        <v>14</v>
      </c>
      <c r="B12" s="38">
        <v>30429</v>
      </c>
      <c r="C12" s="12">
        <v>1</v>
      </c>
      <c r="D12" s="40">
        <v>0</v>
      </c>
      <c r="E12" s="12">
        <v>0</v>
      </c>
      <c r="F12" s="40">
        <v>0</v>
      </c>
      <c r="G12" s="12">
        <v>0</v>
      </c>
      <c r="H12" s="39">
        <v>30429</v>
      </c>
    </row>
    <row r="13" spans="1:8" x14ac:dyDescent="0.35">
      <c r="A13" s="34" t="s">
        <v>15</v>
      </c>
      <c r="B13" s="38">
        <v>98196</v>
      </c>
      <c r="C13" s="12">
        <v>0.997</v>
      </c>
      <c r="D13" s="40">
        <v>0</v>
      </c>
      <c r="E13" s="12">
        <v>0</v>
      </c>
      <c r="F13" s="40">
        <v>348</v>
      </c>
      <c r="G13" s="12">
        <v>4.0000000000000001E-3</v>
      </c>
      <c r="H13" s="39">
        <v>98544</v>
      </c>
    </row>
    <row r="14" spans="1:8" x14ac:dyDescent="0.35">
      <c r="A14" s="34" t="s">
        <v>16</v>
      </c>
      <c r="B14" s="40">
        <v>0</v>
      </c>
      <c r="C14" s="12">
        <v>0</v>
      </c>
      <c r="D14" s="40">
        <v>0</v>
      </c>
      <c r="E14" s="12">
        <v>0</v>
      </c>
      <c r="F14" s="40">
        <v>0</v>
      </c>
      <c r="G14" s="12">
        <v>0</v>
      </c>
      <c r="H14" s="41">
        <v>0</v>
      </c>
    </row>
    <row r="15" spans="1:8" x14ac:dyDescent="0.35">
      <c r="A15" s="34" t="s">
        <v>17</v>
      </c>
      <c r="B15" s="38">
        <v>8900</v>
      </c>
      <c r="C15" s="12">
        <v>0.46800000000000003</v>
      </c>
      <c r="D15" s="40">
        <v>138</v>
      </c>
      <c r="E15" s="12">
        <v>7.0000000000000001E-3</v>
      </c>
      <c r="F15" s="38">
        <v>9987</v>
      </c>
      <c r="G15" s="12">
        <v>0.52500000000000002</v>
      </c>
      <c r="H15" s="39">
        <v>19025</v>
      </c>
    </row>
    <row r="16" spans="1:8" x14ac:dyDescent="0.35">
      <c r="A16" s="34" t="s">
        <v>18</v>
      </c>
      <c r="B16" s="38">
        <v>10776</v>
      </c>
      <c r="C16" s="12">
        <v>0.98</v>
      </c>
      <c r="D16" s="40">
        <v>0</v>
      </c>
      <c r="E16" s="12">
        <v>0</v>
      </c>
      <c r="F16" s="40">
        <v>215</v>
      </c>
      <c r="G16" s="12">
        <v>0.02</v>
      </c>
      <c r="H16" s="39">
        <v>10991</v>
      </c>
    </row>
    <row r="17" spans="1:8" x14ac:dyDescent="0.35">
      <c r="A17" s="34" t="s">
        <v>19</v>
      </c>
      <c r="B17" s="40">
        <v>0</v>
      </c>
      <c r="C17" s="12">
        <v>0</v>
      </c>
      <c r="D17" s="40">
        <v>0</v>
      </c>
      <c r="E17" s="12">
        <v>0</v>
      </c>
      <c r="F17" s="40">
        <v>0</v>
      </c>
      <c r="G17" s="12">
        <v>0</v>
      </c>
      <c r="H17" s="41">
        <v>0</v>
      </c>
    </row>
    <row r="18" spans="1:8" x14ac:dyDescent="0.35">
      <c r="A18" s="34" t="s">
        <v>20</v>
      </c>
      <c r="B18" s="38">
        <v>17660</v>
      </c>
      <c r="C18" s="12">
        <v>0.96499999999999997</v>
      </c>
      <c r="D18" s="40">
        <v>0</v>
      </c>
      <c r="E18" s="12">
        <v>0</v>
      </c>
      <c r="F18" s="40">
        <v>648</v>
      </c>
      <c r="G18" s="12">
        <v>3.5000000000000003E-2</v>
      </c>
      <c r="H18" s="39">
        <v>18308</v>
      </c>
    </row>
    <row r="19" spans="1:8" x14ac:dyDescent="0.35">
      <c r="A19" s="34" t="s">
        <v>21</v>
      </c>
      <c r="B19" s="40">
        <v>0</v>
      </c>
      <c r="C19" s="12">
        <v>0</v>
      </c>
      <c r="D19" s="40">
        <v>0</v>
      </c>
      <c r="E19" s="12">
        <v>0</v>
      </c>
      <c r="F19" s="40">
        <v>0</v>
      </c>
      <c r="G19" s="12">
        <v>0</v>
      </c>
      <c r="H19" s="41">
        <v>0</v>
      </c>
    </row>
    <row r="20" spans="1:8" x14ac:dyDescent="0.35">
      <c r="A20" s="34" t="s">
        <v>22</v>
      </c>
      <c r="B20" s="40">
        <v>0</v>
      </c>
      <c r="C20" s="12">
        <v>0</v>
      </c>
      <c r="D20" s="40">
        <v>0</v>
      </c>
      <c r="E20" s="12">
        <v>0</v>
      </c>
      <c r="F20" s="40">
        <v>0</v>
      </c>
      <c r="G20" s="12">
        <v>0</v>
      </c>
      <c r="H20" s="41">
        <v>0</v>
      </c>
    </row>
    <row r="21" spans="1:8" x14ac:dyDescent="0.35">
      <c r="A21" s="34" t="s">
        <v>23</v>
      </c>
      <c r="B21" s="40">
        <v>0</v>
      </c>
      <c r="C21" s="12">
        <v>0</v>
      </c>
      <c r="D21" s="40">
        <v>0</v>
      </c>
      <c r="E21" s="12">
        <v>0</v>
      </c>
      <c r="F21" s="40">
        <v>0</v>
      </c>
      <c r="G21" s="12">
        <v>0</v>
      </c>
      <c r="H21" s="41">
        <v>0</v>
      </c>
    </row>
    <row r="22" spans="1:8" x14ac:dyDescent="0.35">
      <c r="A22" s="34" t="s">
        <v>24</v>
      </c>
      <c r="B22" s="38">
        <v>2991680</v>
      </c>
      <c r="C22" s="12">
        <v>0.99099999999999999</v>
      </c>
      <c r="D22" s="38">
        <v>1081</v>
      </c>
      <c r="E22" s="12">
        <v>0</v>
      </c>
      <c r="F22" s="38">
        <v>25828</v>
      </c>
      <c r="G22" s="12">
        <v>8.9999999999999993E-3</v>
      </c>
      <c r="H22" s="39">
        <v>3018589</v>
      </c>
    </row>
    <row r="23" spans="1:8" x14ac:dyDescent="0.35">
      <c r="A23" s="34" t="s">
        <v>25</v>
      </c>
      <c r="B23" s="40">
        <v>0</v>
      </c>
      <c r="C23" s="12">
        <v>0</v>
      </c>
      <c r="D23" s="40">
        <v>0</v>
      </c>
      <c r="E23" s="12">
        <v>0</v>
      </c>
      <c r="F23" s="40">
        <v>0</v>
      </c>
      <c r="G23" s="12">
        <v>0</v>
      </c>
      <c r="H23" s="41">
        <v>0</v>
      </c>
    </row>
    <row r="24" spans="1:8" x14ac:dyDescent="0.35">
      <c r="A24" s="34" t="s">
        <v>26</v>
      </c>
      <c r="B24" s="40">
        <v>0</v>
      </c>
      <c r="C24" s="12">
        <v>0</v>
      </c>
      <c r="D24" s="40">
        <v>0</v>
      </c>
      <c r="E24" s="12">
        <v>0</v>
      </c>
      <c r="F24" s="40">
        <v>0</v>
      </c>
      <c r="G24" s="12">
        <v>0</v>
      </c>
      <c r="H24" s="41">
        <v>0</v>
      </c>
    </row>
    <row r="25" spans="1:8" x14ac:dyDescent="0.35">
      <c r="A25" s="34" t="s">
        <v>27</v>
      </c>
      <c r="B25" s="40">
        <v>0</v>
      </c>
      <c r="C25" s="12">
        <v>0</v>
      </c>
      <c r="D25" s="40">
        <v>0</v>
      </c>
      <c r="E25" s="12">
        <v>0</v>
      </c>
      <c r="F25" s="40">
        <v>0</v>
      </c>
      <c r="G25" s="12">
        <v>0</v>
      </c>
      <c r="H25" s="41">
        <v>0</v>
      </c>
    </row>
    <row r="26" spans="1:8" x14ac:dyDescent="0.35">
      <c r="A26" s="34" t="s">
        <v>28</v>
      </c>
      <c r="B26" s="40">
        <v>0</v>
      </c>
      <c r="C26" s="12">
        <v>0</v>
      </c>
      <c r="D26" s="40">
        <v>0</v>
      </c>
      <c r="E26" s="12">
        <v>0</v>
      </c>
      <c r="F26" s="40">
        <v>0</v>
      </c>
      <c r="G26" s="12">
        <v>0</v>
      </c>
      <c r="H26" s="41">
        <v>0</v>
      </c>
    </row>
    <row r="27" spans="1:8" x14ac:dyDescent="0.35">
      <c r="A27" s="34" t="s">
        <v>29</v>
      </c>
      <c r="B27" s="38">
        <v>8282</v>
      </c>
      <c r="C27" s="12">
        <v>0.99099999999999999</v>
      </c>
      <c r="D27" s="40">
        <v>0</v>
      </c>
      <c r="E27" s="12">
        <v>0</v>
      </c>
      <c r="F27" s="40">
        <v>74</v>
      </c>
      <c r="G27" s="12">
        <v>8.9999999999999993E-3</v>
      </c>
      <c r="H27" s="39">
        <v>8356</v>
      </c>
    </row>
    <row r="28" spans="1:8" x14ac:dyDescent="0.35">
      <c r="A28" s="34" t="s">
        <v>30</v>
      </c>
      <c r="B28" s="40">
        <v>0</v>
      </c>
      <c r="C28" s="12">
        <v>0</v>
      </c>
      <c r="D28" s="40">
        <v>0</v>
      </c>
      <c r="E28" s="12">
        <v>0</v>
      </c>
      <c r="F28" s="40">
        <v>0</v>
      </c>
      <c r="G28" s="12">
        <v>0</v>
      </c>
      <c r="H28" s="41">
        <v>0</v>
      </c>
    </row>
    <row r="29" spans="1:8" x14ac:dyDescent="0.35">
      <c r="A29" s="34" t="s">
        <v>31</v>
      </c>
      <c r="B29" s="40">
        <v>0</v>
      </c>
      <c r="C29" s="12">
        <v>0</v>
      </c>
      <c r="D29" s="40">
        <v>0</v>
      </c>
      <c r="E29" s="12">
        <v>0</v>
      </c>
      <c r="F29" s="40">
        <v>0</v>
      </c>
      <c r="G29" s="12">
        <v>0</v>
      </c>
      <c r="H29" s="41">
        <v>0</v>
      </c>
    </row>
    <row r="30" spans="1:8" x14ac:dyDescent="0.35">
      <c r="A30" s="34" t="s">
        <v>32</v>
      </c>
      <c r="B30" s="40">
        <v>0</v>
      </c>
      <c r="C30" s="12">
        <v>0</v>
      </c>
      <c r="D30" s="40">
        <v>0</v>
      </c>
      <c r="E30" s="12">
        <v>0</v>
      </c>
      <c r="F30" s="40">
        <v>0</v>
      </c>
      <c r="G30" s="12">
        <v>0</v>
      </c>
      <c r="H30" s="41">
        <v>0</v>
      </c>
    </row>
    <row r="31" spans="1:8" x14ac:dyDescent="0.35">
      <c r="A31" s="34" t="s">
        <v>33</v>
      </c>
      <c r="B31" s="40">
        <v>0</v>
      </c>
      <c r="C31" s="12">
        <v>0</v>
      </c>
      <c r="D31" s="40">
        <v>0</v>
      </c>
      <c r="E31" s="12">
        <v>0</v>
      </c>
      <c r="F31" s="40">
        <v>0</v>
      </c>
      <c r="G31" s="12">
        <v>0</v>
      </c>
      <c r="H31" s="41">
        <v>0</v>
      </c>
    </row>
    <row r="32" spans="1:8" x14ac:dyDescent="0.35">
      <c r="A32" s="34" t="s">
        <v>34</v>
      </c>
      <c r="B32" s="40">
        <v>0</v>
      </c>
      <c r="C32" s="12">
        <v>0</v>
      </c>
      <c r="D32" s="40">
        <v>0</v>
      </c>
      <c r="E32" s="12">
        <v>0</v>
      </c>
      <c r="F32" s="40">
        <v>0</v>
      </c>
      <c r="G32" s="12">
        <v>0</v>
      </c>
      <c r="H32" s="41">
        <v>0</v>
      </c>
    </row>
    <row r="33" spans="1:8" x14ac:dyDescent="0.35">
      <c r="A33" s="34" t="s">
        <v>35</v>
      </c>
      <c r="B33" s="38">
        <v>331691</v>
      </c>
      <c r="C33" s="12">
        <v>0.90600000000000003</v>
      </c>
      <c r="D33" s="38">
        <v>5592</v>
      </c>
      <c r="E33" s="12">
        <v>1.4999999999999999E-2</v>
      </c>
      <c r="F33" s="38">
        <v>28730</v>
      </c>
      <c r="G33" s="12">
        <v>7.9000000000000001E-2</v>
      </c>
      <c r="H33" s="39">
        <v>366013</v>
      </c>
    </row>
    <row r="34" spans="1:8" x14ac:dyDescent="0.35">
      <c r="A34" s="34" t="s">
        <v>36</v>
      </c>
      <c r="B34" s="40">
        <v>0</v>
      </c>
      <c r="C34" s="12">
        <v>0</v>
      </c>
      <c r="D34" s="40">
        <v>0</v>
      </c>
      <c r="E34" s="12">
        <v>0</v>
      </c>
      <c r="F34" s="40">
        <v>0</v>
      </c>
      <c r="G34" s="12">
        <v>0</v>
      </c>
      <c r="H34" s="41">
        <v>0</v>
      </c>
    </row>
    <row r="35" spans="1:8" x14ac:dyDescent="0.35">
      <c r="A35" s="34" t="s">
        <v>37</v>
      </c>
      <c r="B35" s="40">
        <v>0</v>
      </c>
      <c r="C35" s="12">
        <v>0</v>
      </c>
      <c r="D35" s="40">
        <v>0</v>
      </c>
      <c r="E35" s="12">
        <v>0</v>
      </c>
      <c r="F35" s="40">
        <v>0</v>
      </c>
      <c r="G35" s="12">
        <v>0</v>
      </c>
      <c r="H35" s="41">
        <v>0</v>
      </c>
    </row>
    <row r="36" spans="1:8" x14ac:dyDescent="0.35">
      <c r="A36" s="34" t="s">
        <v>38</v>
      </c>
      <c r="B36" s="38">
        <v>79217</v>
      </c>
      <c r="C36" s="12">
        <v>1</v>
      </c>
      <c r="D36" s="40">
        <v>0</v>
      </c>
      <c r="E36" s="12">
        <v>0</v>
      </c>
      <c r="F36" s="40">
        <v>0</v>
      </c>
      <c r="G36" s="12">
        <v>0</v>
      </c>
      <c r="H36" s="39">
        <v>79217</v>
      </c>
    </row>
    <row r="37" spans="1:8" x14ac:dyDescent="0.35">
      <c r="A37" s="34" t="s">
        <v>39</v>
      </c>
      <c r="B37" s="40">
        <v>850</v>
      </c>
      <c r="C37" s="12">
        <v>0.99199999999999999</v>
      </c>
      <c r="D37" s="40">
        <v>0</v>
      </c>
      <c r="E37" s="12">
        <v>0</v>
      </c>
      <c r="F37" s="40">
        <v>7</v>
      </c>
      <c r="G37" s="12">
        <v>8.0000000000000002E-3</v>
      </c>
      <c r="H37" s="41">
        <v>857</v>
      </c>
    </row>
    <row r="38" spans="1:8" x14ac:dyDescent="0.35">
      <c r="A38" s="34" t="s">
        <v>40</v>
      </c>
      <c r="B38" s="40">
        <v>0</v>
      </c>
      <c r="C38" s="12">
        <v>0</v>
      </c>
      <c r="D38" s="40">
        <v>0</v>
      </c>
      <c r="E38" s="12">
        <v>0</v>
      </c>
      <c r="F38" s="40">
        <v>0</v>
      </c>
      <c r="G38" s="12">
        <v>0</v>
      </c>
      <c r="H38" s="41">
        <v>0</v>
      </c>
    </row>
    <row r="39" spans="1:8" x14ac:dyDescent="0.35">
      <c r="A39" s="34" t="s">
        <v>41</v>
      </c>
      <c r="B39" s="38">
        <v>83514</v>
      </c>
      <c r="C39" s="12">
        <v>0.999</v>
      </c>
      <c r="D39" s="40">
        <v>0</v>
      </c>
      <c r="E39" s="12">
        <v>0</v>
      </c>
      <c r="F39" s="40">
        <v>101</v>
      </c>
      <c r="G39" s="12">
        <v>1E-3</v>
      </c>
      <c r="H39" s="39">
        <v>83615</v>
      </c>
    </row>
    <row r="40" spans="1:8" x14ac:dyDescent="0.35">
      <c r="A40" s="34" t="s">
        <v>42</v>
      </c>
      <c r="B40" s="38">
        <v>312838</v>
      </c>
      <c r="C40" s="12">
        <v>0.95499999999999996</v>
      </c>
      <c r="D40" s="40">
        <v>903</v>
      </c>
      <c r="E40" s="12">
        <v>3.0000000000000001E-3</v>
      </c>
      <c r="F40" s="38">
        <v>14005</v>
      </c>
      <c r="G40" s="12">
        <v>4.2999999999999997E-2</v>
      </c>
      <c r="H40" s="39">
        <v>327746</v>
      </c>
    </row>
    <row r="41" spans="1:8" x14ac:dyDescent="0.35">
      <c r="A41" s="34" t="s">
        <v>43</v>
      </c>
      <c r="B41" s="38">
        <v>128168</v>
      </c>
      <c r="C41" s="12">
        <v>0.96299999999999997</v>
      </c>
      <c r="D41" s="38">
        <v>1007</v>
      </c>
      <c r="E41" s="12">
        <v>8.0000000000000002E-3</v>
      </c>
      <c r="F41" s="38">
        <v>3909</v>
      </c>
      <c r="G41" s="12">
        <v>2.9000000000000001E-2</v>
      </c>
      <c r="H41" s="39">
        <v>133084</v>
      </c>
    </row>
    <row r="42" spans="1:8" x14ac:dyDescent="0.35">
      <c r="A42" s="34" t="s">
        <v>44</v>
      </c>
      <c r="B42" s="40">
        <v>0</v>
      </c>
      <c r="C42" s="12">
        <v>0</v>
      </c>
      <c r="D42" s="40">
        <v>0</v>
      </c>
      <c r="E42" s="12">
        <v>0</v>
      </c>
      <c r="F42" s="40">
        <v>0</v>
      </c>
      <c r="G42" s="12">
        <v>0</v>
      </c>
      <c r="H42" s="41">
        <v>0</v>
      </c>
    </row>
    <row r="43" spans="1:8" x14ac:dyDescent="0.35">
      <c r="A43" s="34" t="s">
        <v>45</v>
      </c>
      <c r="B43" s="40">
        <v>0</v>
      </c>
      <c r="C43" s="12">
        <v>0</v>
      </c>
      <c r="D43" s="40">
        <v>0</v>
      </c>
      <c r="E43" s="12">
        <v>0</v>
      </c>
      <c r="F43" s="40">
        <v>0</v>
      </c>
      <c r="G43" s="12">
        <v>0</v>
      </c>
      <c r="H43" s="41">
        <v>0</v>
      </c>
    </row>
    <row r="44" spans="1:8" x14ac:dyDescent="0.35">
      <c r="A44" s="34" t="s">
        <v>46</v>
      </c>
      <c r="B44" s="40">
        <v>0</v>
      </c>
      <c r="C44" s="12">
        <v>0</v>
      </c>
      <c r="D44" s="40">
        <v>0</v>
      </c>
      <c r="E44" s="12">
        <v>0</v>
      </c>
      <c r="F44" s="40">
        <v>0</v>
      </c>
      <c r="G44" s="12">
        <v>0</v>
      </c>
      <c r="H44" s="41">
        <v>0</v>
      </c>
    </row>
    <row r="45" spans="1:8" x14ac:dyDescent="0.35">
      <c r="A45" s="34" t="s">
        <v>47</v>
      </c>
      <c r="B45" s="38">
        <v>3309</v>
      </c>
      <c r="C45" s="12">
        <v>0.28299999999999997</v>
      </c>
      <c r="D45" s="38">
        <v>1988</v>
      </c>
      <c r="E45" s="12">
        <v>0.17</v>
      </c>
      <c r="F45" s="38">
        <v>6418</v>
      </c>
      <c r="G45" s="12">
        <v>0.54800000000000004</v>
      </c>
      <c r="H45" s="39">
        <v>11715</v>
      </c>
    </row>
    <row r="46" spans="1:8" x14ac:dyDescent="0.35">
      <c r="A46" s="34" t="s">
        <v>48</v>
      </c>
      <c r="B46" s="38">
        <v>60999</v>
      </c>
      <c r="C46" s="12">
        <v>0.82299999999999995</v>
      </c>
      <c r="D46" s="38">
        <v>3806</v>
      </c>
      <c r="E46" s="12">
        <v>5.0999999999999997E-2</v>
      </c>
      <c r="F46" s="38">
        <v>9320</v>
      </c>
      <c r="G46" s="12">
        <v>0.126</v>
      </c>
      <c r="H46" s="39">
        <v>74125</v>
      </c>
    </row>
    <row r="47" spans="1:8" x14ac:dyDescent="0.35">
      <c r="A47" s="34" t="s">
        <v>49</v>
      </c>
      <c r="B47" s="38">
        <v>14438</v>
      </c>
      <c r="C47" s="12">
        <v>0.85099999999999998</v>
      </c>
      <c r="D47" s="40">
        <v>682</v>
      </c>
      <c r="E47" s="12">
        <v>0.04</v>
      </c>
      <c r="F47" s="38">
        <v>1856</v>
      </c>
      <c r="G47" s="12">
        <v>0.109</v>
      </c>
      <c r="H47" s="39">
        <v>16976</v>
      </c>
    </row>
    <row r="48" spans="1:8" x14ac:dyDescent="0.35">
      <c r="A48" s="34" t="s">
        <v>50</v>
      </c>
      <c r="B48" s="38">
        <v>3498</v>
      </c>
      <c r="C48" s="12">
        <v>0.77800000000000002</v>
      </c>
      <c r="D48" s="40">
        <v>0</v>
      </c>
      <c r="E48" s="12">
        <v>0</v>
      </c>
      <c r="F48" s="40">
        <v>999</v>
      </c>
      <c r="G48" s="12">
        <v>0.222</v>
      </c>
      <c r="H48" s="39">
        <v>4497</v>
      </c>
    </row>
    <row r="49" spans="1:8" x14ac:dyDescent="0.35">
      <c r="A49" s="34" t="s">
        <v>51</v>
      </c>
      <c r="B49" s="40">
        <v>0</v>
      </c>
      <c r="C49" s="12">
        <v>0</v>
      </c>
      <c r="D49" s="40">
        <v>0</v>
      </c>
      <c r="E49" s="12">
        <v>0</v>
      </c>
      <c r="F49" s="40">
        <v>0</v>
      </c>
      <c r="G49" s="12">
        <v>0</v>
      </c>
      <c r="H49" s="41">
        <v>0</v>
      </c>
    </row>
    <row r="50" spans="1:8" x14ac:dyDescent="0.35">
      <c r="A50" s="34" t="s">
        <v>52</v>
      </c>
      <c r="B50" s="40">
        <v>0</v>
      </c>
      <c r="C50" s="12">
        <v>0</v>
      </c>
      <c r="D50" s="40">
        <v>0</v>
      </c>
      <c r="E50" s="12">
        <v>0</v>
      </c>
      <c r="F50" s="40">
        <v>0</v>
      </c>
      <c r="G50" s="12">
        <v>0</v>
      </c>
      <c r="H50" s="41">
        <v>0</v>
      </c>
    </row>
    <row r="51" spans="1:8" x14ac:dyDescent="0.35">
      <c r="A51" s="34" t="s">
        <v>53</v>
      </c>
      <c r="B51" s="40">
        <v>0</v>
      </c>
      <c r="C51" s="12">
        <v>0</v>
      </c>
      <c r="D51" s="40">
        <v>0</v>
      </c>
      <c r="E51" s="12">
        <v>0</v>
      </c>
      <c r="F51" s="40">
        <v>0</v>
      </c>
      <c r="G51" s="12">
        <v>0</v>
      </c>
      <c r="H51" s="41">
        <v>0</v>
      </c>
    </row>
    <row r="52" spans="1:8" x14ac:dyDescent="0.35">
      <c r="A52" s="34" t="s">
        <v>54</v>
      </c>
      <c r="B52" s="40">
        <v>0</v>
      </c>
      <c r="C52" s="12">
        <v>0</v>
      </c>
      <c r="D52" s="40">
        <v>0</v>
      </c>
      <c r="E52" s="12">
        <v>0</v>
      </c>
      <c r="F52" s="40">
        <v>0</v>
      </c>
      <c r="G52" s="12">
        <v>0</v>
      </c>
      <c r="H52" s="41">
        <v>0</v>
      </c>
    </row>
    <row r="53" spans="1:8" x14ac:dyDescent="0.35">
      <c r="A53" s="34" t="s">
        <v>55</v>
      </c>
      <c r="B53" s="40">
        <v>0</v>
      </c>
      <c r="C53" s="12">
        <v>0</v>
      </c>
      <c r="D53" s="40">
        <v>0</v>
      </c>
      <c r="E53" s="12">
        <v>0</v>
      </c>
      <c r="F53" s="40">
        <v>0</v>
      </c>
      <c r="G53" s="12">
        <v>0</v>
      </c>
      <c r="H53" s="41">
        <v>0</v>
      </c>
    </row>
    <row r="54" spans="1:8" x14ac:dyDescent="0.35">
      <c r="A54" s="34" t="s">
        <v>56</v>
      </c>
      <c r="B54" s="40">
        <v>0</v>
      </c>
      <c r="C54" s="12">
        <v>0</v>
      </c>
      <c r="D54" s="40">
        <v>0</v>
      </c>
      <c r="E54" s="12">
        <v>0</v>
      </c>
      <c r="F54" s="40">
        <v>0</v>
      </c>
      <c r="G54" s="12">
        <v>0</v>
      </c>
      <c r="H54" s="41">
        <v>0</v>
      </c>
    </row>
    <row r="55" spans="1:8" x14ac:dyDescent="0.35">
      <c r="A55" s="34" t="s">
        <v>57</v>
      </c>
      <c r="B55" s="40">
        <v>0</v>
      </c>
      <c r="C55" s="12">
        <v>0</v>
      </c>
      <c r="D55" s="40">
        <v>0</v>
      </c>
      <c r="E55" s="12">
        <v>0</v>
      </c>
      <c r="F55" s="40">
        <v>0</v>
      </c>
      <c r="G55" s="12">
        <v>0</v>
      </c>
      <c r="H55" s="41">
        <v>0</v>
      </c>
    </row>
    <row r="56" spans="1:8" x14ac:dyDescent="0.35">
      <c r="A56" s="34" t="s">
        <v>58</v>
      </c>
      <c r="B56" s="40">
        <v>0</v>
      </c>
      <c r="C56" s="12">
        <v>0</v>
      </c>
      <c r="D56" s="40">
        <v>0</v>
      </c>
      <c r="E56" s="12">
        <v>0</v>
      </c>
      <c r="F56" s="40">
        <v>0</v>
      </c>
      <c r="G56" s="12">
        <v>0</v>
      </c>
      <c r="H56" s="41">
        <v>0</v>
      </c>
    </row>
    <row r="57" spans="1:8" x14ac:dyDescent="0.35">
      <c r="A57" s="34" t="s">
        <v>59</v>
      </c>
      <c r="B57" s="40">
        <v>0</v>
      </c>
      <c r="C57" s="12">
        <v>0</v>
      </c>
      <c r="D57" s="40">
        <v>0</v>
      </c>
      <c r="E57" s="12">
        <v>0</v>
      </c>
      <c r="F57" s="40">
        <v>0</v>
      </c>
      <c r="G57" s="12">
        <v>0</v>
      </c>
      <c r="H57" s="41">
        <v>0</v>
      </c>
    </row>
    <row r="58" spans="1:8" x14ac:dyDescent="0.35">
      <c r="A58" s="34" t="s">
        <v>60</v>
      </c>
      <c r="B58" s="40">
        <v>0</v>
      </c>
      <c r="C58" s="12">
        <v>0</v>
      </c>
      <c r="D58" s="40">
        <v>0</v>
      </c>
      <c r="E58" s="12">
        <v>0</v>
      </c>
      <c r="F58" s="40">
        <v>0</v>
      </c>
      <c r="G58" s="12">
        <v>0</v>
      </c>
      <c r="H58" s="41">
        <v>0</v>
      </c>
    </row>
    <row r="59" spans="1:8" x14ac:dyDescent="0.35">
      <c r="A59" s="34" t="s">
        <v>61</v>
      </c>
      <c r="B59" s="38">
        <v>61483</v>
      </c>
      <c r="C59" s="12">
        <v>0.86</v>
      </c>
      <c r="D59" s="38">
        <v>1316</v>
      </c>
      <c r="E59" s="12">
        <v>1.7999999999999999E-2</v>
      </c>
      <c r="F59" s="38">
        <v>8701</v>
      </c>
      <c r="G59" s="12">
        <v>0.122</v>
      </c>
      <c r="H59" s="39">
        <v>71500</v>
      </c>
    </row>
    <row r="60" spans="1:8" x14ac:dyDescent="0.35">
      <c r="A60" s="34" t="s">
        <v>62</v>
      </c>
      <c r="B60" s="40">
        <v>0</v>
      </c>
      <c r="C60" s="12">
        <v>0</v>
      </c>
      <c r="D60" s="40">
        <v>0</v>
      </c>
      <c r="E60" s="12">
        <v>0</v>
      </c>
      <c r="F60" s="40">
        <v>0</v>
      </c>
      <c r="G60" s="12">
        <v>0</v>
      </c>
      <c r="H60" s="41">
        <v>0</v>
      </c>
    </row>
    <row r="61" spans="1:8" x14ac:dyDescent="0.35">
      <c r="A61" s="34" t="s">
        <v>63</v>
      </c>
      <c r="B61" s="40">
        <v>0</v>
      </c>
      <c r="C61" s="12">
        <v>0</v>
      </c>
      <c r="D61" s="40">
        <v>0</v>
      </c>
      <c r="E61" s="12">
        <v>0</v>
      </c>
      <c r="F61" s="40">
        <v>0</v>
      </c>
      <c r="G61" s="12">
        <v>0</v>
      </c>
      <c r="H61" s="41">
        <v>0</v>
      </c>
    </row>
    <row r="62" spans="1:8" x14ac:dyDescent="0.35">
      <c r="A62" s="34" t="s">
        <v>64</v>
      </c>
      <c r="B62" s="40">
        <v>0</v>
      </c>
      <c r="C62" s="12">
        <v>0</v>
      </c>
      <c r="D62" s="40">
        <v>0</v>
      </c>
      <c r="E62" s="12">
        <v>0</v>
      </c>
      <c r="F62" s="40">
        <v>0</v>
      </c>
      <c r="G62" s="12">
        <v>0</v>
      </c>
      <c r="H62" s="41">
        <v>0</v>
      </c>
    </row>
    <row r="63" spans="1:8" ht="15.45" x14ac:dyDescent="0.4">
      <c r="A63" s="35" t="s">
        <v>127</v>
      </c>
      <c r="B63" s="36">
        <f>SUM(B4:B62)</f>
        <v>4279057</v>
      </c>
      <c r="C63" s="37">
        <f>AVERAGE(C4:C62)</f>
        <v>0.28167796610169493</v>
      </c>
      <c r="D63" s="36">
        <f>SUM(D4:D62)</f>
        <v>18106</v>
      </c>
      <c r="E63" s="37">
        <f>AVERAGE(E4:E62)</f>
        <v>5.9491525423728819E-3</v>
      </c>
      <c r="F63" s="36">
        <f>SUM(F4:F62)</f>
        <v>116953</v>
      </c>
      <c r="G63" s="37">
        <f>AVERAGE(G4:G62)</f>
        <v>3.4440677966101695E-2</v>
      </c>
      <c r="H63" s="36">
        <f>SUM(H4:H62)</f>
        <v>4414116</v>
      </c>
    </row>
    <row r="64" spans="1:8" x14ac:dyDescent="0.35">
      <c r="A64" s="58" t="s">
        <v>282</v>
      </c>
      <c r="B64" s="58"/>
      <c r="C64" s="58"/>
      <c r="D64" s="58"/>
      <c r="E64" s="58"/>
      <c r="F64" s="58"/>
      <c r="G64" s="58"/>
      <c r="H64" s="58"/>
    </row>
  </sheetData>
  <mergeCells count="3">
    <mergeCell ref="A1:H1"/>
    <mergeCell ref="A2:H2"/>
    <mergeCell ref="A64:H64"/>
  </mergeCells>
  <pageMargins left="0.25" right="0.25" top="0.75" bottom="0.75" header="0.3" footer="0.3"/>
  <pageSetup scale="54" fitToHeight="0" orientation="landscape" r:id="rId1"/>
  <headerFooter>
    <oddHeader>&amp;C&amp;A</oddHeader>
    <oddFooter>Page &amp;P of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51FBB-1072-42B1-B54D-30E4D576AEA6}">
  <sheetPr codeName="Sheet40">
    <pageSetUpPr fitToPage="1"/>
  </sheetPr>
  <dimension ref="A1:H64"/>
  <sheetViews>
    <sheetView workbookViewId="0">
      <selection sqref="A1:H1"/>
    </sheetView>
  </sheetViews>
  <sheetFormatPr defaultColWidth="8.875" defaultRowHeight="15" x14ac:dyDescent="0.35"/>
  <cols>
    <col min="1" max="1" width="43.75" style="3" customWidth="1"/>
    <col min="2" max="2" width="22.75" style="3" customWidth="1"/>
    <col min="3" max="3" width="22.75" style="4" customWidth="1"/>
    <col min="4" max="4" width="22.75" style="3" customWidth="1"/>
    <col min="5" max="5" width="22.75" style="4" customWidth="1"/>
    <col min="6" max="6" width="22.75" style="3" customWidth="1"/>
    <col min="7" max="7" width="22.75" style="4" customWidth="1"/>
    <col min="8" max="8" width="22.75" style="3" customWidth="1"/>
    <col min="9" max="16384" width="8.875" style="3"/>
  </cols>
  <sheetData>
    <row r="1" spans="1:8" ht="34.5" customHeight="1" x14ac:dyDescent="0.35">
      <c r="A1" s="57" t="s">
        <v>307</v>
      </c>
      <c r="B1" s="57"/>
      <c r="C1" s="57"/>
      <c r="D1" s="57"/>
      <c r="E1" s="57"/>
      <c r="F1" s="57"/>
      <c r="G1" s="57"/>
      <c r="H1" s="57"/>
    </row>
    <row r="2" spans="1:8" ht="20.149999999999999" x14ac:dyDescent="0.5">
      <c r="A2" s="53" t="s">
        <v>257</v>
      </c>
      <c r="B2" s="53"/>
      <c r="C2" s="53"/>
      <c r="D2" s="53"/>
      <c r="E2" s="53"/>
      <c r="F2" s="53"/>
      <c r="G2" s="53"/>
      <c r="H2" s="53"/>
    </row>
    <row r="3" spans="1:8" s="16" customFormat="1" ht="50.15" customHeight="1" x14ac:dyDescent="0.35">
      <c r="A3" s="19" t="s">
        <v>0</v>
      </c>
      <c r="B3" s="9" t="s">
        <v>149</v>
      </c>
      <c r="C3" s="10" t="s">
        <v>150</v>
      </c>
      <c r="D3" s="9" t="s">
        <v>151</v>
      </c>
      <c r="E3" s="10" t="s">
        <v>152</v>
      </c>
      <c r="F3" s="9" t="s">
        <v>153</v>
      </c>
      <c r="G3" s="10" t="s">
        <v>154</v>
      </c>
      <c r="H3" s="11" t="s">
        <v>155</v>
      </c>
    </row>
    <row r="4" spans="1:8" x14ac:dyDescent="0.35">
      <c r="A4" s="34" t="s">
        <v>6</v>
      </c>
      <c r="B4" s="38">
        <v>98294</v>
      </c>
      <c r="C4" s="12">
        <v>0.92100000000000004</v>
      </c>
      <c r="D4" s="40">
        <v>0</v>
      </c>
      <c r="E4" s="12">
        <v>0</v>
      </c>
      <c r="F4" s="38">
        <v>8397</v>
      </c>
      <c r="G4" s="12">
        <v>7.9000000000000001E-2</v>
      </c>
      <c r="H4" s="39">
        <v>106691</v>
      </c>
    </row>
    <row r="5" spans="1:8" x14ac:dyDescent="0.35">
      <c r="A5" s="34" t="s">
        <v>7</v>
      </c>
      <c r="B5" s="40">
        <v>0</v>
      </c>
      <c r="C5" s="12">
        <v>0</v>
      </c>
      <c r="D5" s="40">
        <v>0</v>
      </c>
      <c r="E5" s="12">
        <v>0</v>
      </c>
      <c r="F5" s="40">
        <v>0</v>
      </c>
      <c r="G5" s="12">
        <v>0</v>
      </c>
      <c r="H5" s="41">
        <v>0</v>
      </c>
    </row>
    <row r="6" spans="1:8" x14ac:dyDescent="0.35">
      <c r="A6" s="34" t="s">
        <v>8</v>
      </c>
      <c r="B6" s="40">
        <v>0</v>
      </c>
      <c r="C6" s="12">
        <v>0</v>
      </c>
      <c r="D6" s="40">
        <v>0</v>
      </c>
      <c r="E6" s="12">
        <v>0</v>
      </c>
      <c r="F6" s="40">
        <v>0</v>
      </c>
      <c r="G6" s="12">
        <v>0</v>
      </c>
      <c r="H6" s="41">
        <v>0</v>
      </c>
    </row>
    <row r="7" spans="1:8" x14ac:dyDescent="0.35">
      <c r="A7" s="34" t="s">
        <v>9</v>
      </c>
      <c r="B7" s="38">
        <v>234963</v>
      </c>
      <c r="C7" s="12">
        <v>0.95899999999999996</v>
      </c>
      <c r="D7" s="40">
        <v>0</v>
      </c>
      <c r="E7" s="12">
        <v>0</v>
      </c>
      <c r="F7" s="38">
        <v>10063</v>
      </c>
      <c r="G7" s="12">
        <v>4.1000000000000002E-2</v>
      </c>
      <c r="H7" s="39">
        <v>245026</v>
      </c>
    </row>
    <row r="8" spans="1:8" x14ac:dyDescent="0.35">
      <c r="A8" s="34" t="s">
        <v>10</v>
      </c>
      <c r="B8" s="40">
        <v>0</v>
      </c>
      <c r="C8" s="12">
        <v>0</v>
      </c>
      <c r="D8" s="40">
        <v>0</v>
      </c>
      <c r="E8" s="12">
        <v>0</v>
      </c>
      <c r="F8" s="40">
        <v>0</v>
      </c>
      <c r="G8" s="12">
        <v>0</v>
      </c>
      <c r="H8" s="41">
        <v>0</v>
      </c>
    </row>
    <row r="9" spans="1:8" x14ac:dyDescent="0.35">
      <c r="A9" s="34" t="s">
        <v>11</v>
      </c>
      <c r="B9" s="38">
        <v>46612</v>
      </c>
      <c r="C9" s="12">
        <v>1</v>
      </c>
      <c r="D9" s="40">
        <v>0</v>
      </c>
      <c r="E9" s="12">
        <v>0</v>
      </c>
      <c r="F9" s="40">
        <v>0</v>
      </c>
      <c r="G9" s="12">
        <v>0</v>
      </c>
      <c r="H9" s="39">
        <v>46612</v>
      </c>
    </row>
    <row r="10" spans="1:8" x14ac:dyDescent="0.35">
      <c r="A10" s="34" t="s">
        <v>12</v>
      </c>
      <c r="B10" s="38">
        <v>312085</v>
      </c>
      <c r="C10" s="12">
        <v>0.77600000000000002</v>
      </c>
      <c r="D10" s="40">
        <v>0</v>
      </c>
      <c r="E10" s="12">
        <v>0</v>
      </c>
      <c r="F10" s="38">
        <v>90269</v>
      </c>
      <c r="G10" s="12">
        <v>0.224</v>
      </c>
      <c r="H10" s="39">
        <v>402354</v>
      </c>
    </row>
    <row r="11" spans="1:8" x14ac:dyDescent="0.35">
      <c r="A11" s="34" t="s">
        <v>13</v>
      </c>
      <c r="B11" s="38">
        <v>14495</v>
      </c>
      <c r="C11" s="12">
        <v>1</v>
      </c>
      <c r="D11" s="40">
        <v>0</v>
      </c>
      <c r="E11" s="12">
        <v>0</v>
      </c>
      <c r="F11" s="40">
        <v>0</v>
      </c>
      <c r="G11" s="12">
        <v>0</v>
      </c>
      <c r="H11" s="39">
        <v>14495</v>
      </c>
    </row>
    <row r="12" spans="1:8" x14ac:dyDescent="0.35">
      <c r="A12" s="34" t="s">
        <v>14</v>
      </c>
      <c r="B12" s="40">
        <v>0</v>
      </c>
      <c r="C12" s="12">
        <v>0</v>
      </c>
      <c r="D12" s="40">
        <v>0</v>
      </c>
      <c r="E12" s="12">
        <v>0</v>
      </c>
      <c r="F12" s="40">
        <v>0</v>
      </c>
      <c r="G12" s="12">
        <v>0</v>
      </c>
      <c r="H12" s="41">
        <v>0</v>
      </c>
    </row>
    <row r="13" spans="1:8" x14ac:dyDescent="0.35">
      <c r="A13" s="34" t="s">
        <v>15</v>
      </c>
      <c r="B13" s="38">
        <v>353126</v>
      </c>
      <c r="C13" s="12">
        <v>0.96799999999999997</v>
      </c>
      <c r="D13" s="40">
        <v>0</v>
      </c>
      <c r="E13" s="12">
        <v>0</v>
      </c>
      <c r="F13" s="38">
        <v>11572</v>
      </c>
      <c r="G13" s="12">
        <v>3.2000000000000001E-2</v>
      </c>
      <c r="H13" s="39">
        <v>364698</v>
      </c>
    </row>
    <row r="14" spans="1:8" x14ac:dyDescent="0.35">
      <c r="A14" s="34" t="s">
        <v>16</v>
      </c>
      <c r="B14" s="40">
        <v>0</v>
      </c>
      <c r="C14" s="12">
        <v>0</v>
      </c>
      <c r="D14" s="40">
        <v>0</v>
      </c>
      <c r="E14" s="12">
        <v>0</v>
      </c>
      <c r="F14" s="40">
        <v>0</v>
      </c>
      <c r="G14" s="12">
        <v>0</v>
      </c>
      <c r="H14" s="41">
        <v>0</v>
      </c>
    </row>
    <row r="15" spans="1:8" x14ac:dyDescent="0.35">
      <c r="A15" s="34" t="s">
        <v>17</v>
      </c>
      <c r="B15" s="38">
        <v>47729</v>
      </c>
      <c r="C15" s="12">
        <v>1</v>
      </c>
      <c r="D15" s="40">
        <v>0</v>
      </c>
      <c r="E15" s="12">
        <v>0</v>
      </c>
      <c r="F15" s="40">
        <v>0</v>
      </c>
      <c r="G15" s="12">
        <v>0</v>
      </c>
      <c r="H15" s="39">
        <v>47729</v>
      </c>
    </row>
    <row r="16" spans="1:8" x14ac:dyDescent="0.35">
      <c r="A16" s="34" t="s">
        <v>18</v>
      </c>
      <c r="B16" s="40">
        <v>0</v>
      </c>
      <c r="C16" s="12">
        <v>0</v>
      </c>
      <c r="D16" s="40">
        <v>0</v>
      </c>
      <c r="E16" s="12">
        <v>0</v>
      </c>
      <c r="F16" s="40">
        <v>0</v>
      </c>
      <c r="G16" s="12">
        <v>0</v>
      </c>
      <c r="H16" s="41">
        <v>0</v>
      </c>
    </row>
    <row r="17" spans="1:8" x14ac:dyDescent="0.35">
      <c r="A17" s="34" t="s">
        <v>19</v>
      </c>
      <c r="B17" s="40">
        <v>0</v>
      </c>
      <c r="C17" s="12">
        <v>0</v>
      </c>
      <c r="D17" s="40">
        <v>0</v>
      </c>
      <c r="E17" s="12">
        <v>0</v>
      </c>
      <c r="F17" s="40">
        <v>0</v>
      </c>
      <c r="G17" s="12">
        <v>0</v>
      </c>
      <c r="H17" s="41">
        <v>0</v>
      </c>
    </row>
    <row r="18" spans="1:8" x14ac:dyDescent="0.35">
      <c r="A18" s="34" t="s">
        <v>20</v>
      </c>
      <c r="B18" s="38">
        <v>390682</v>
      </c>
      <c r="C18" s="12">
        <v>0.94099999999999995</v>
      </c>
      <c r="D18" s="40">
        <v>0</v>
      </c>
      <c r="E18" s="12">
        <v>0</v>
      </c>
      <c r="F18" s="38">
        <v>24700</v>
      </c>
      <c r="G18" s="12">
        <v>0.06</v>
      </c>
      <c r="H18" s="39">
        <v>415382</v>
      </c>
    </row>
    <row r="19" spans="1:8" x14ac:dyDescent="0.35">
      <c r="A19" s="34" t="s">
        <v>21</v>
      </c>
      <c r="B19" s="38">
        <v>61668</v>
      </c>
      <c r="C19" s="12">
        <v>0.999</v>
      </c>
      <c r="D19" s="40">
        <v>0</v>
      </c>
      <c r="E19" s="12">
        <v>0</v>
      </c>
      <c r="F19" s="40">
        <v>71</v>
      </c>
      <c r="G19" s="12">
        <v>1E-3</v>
      </c>
      <c r="H19" s="39">
        <v>61739</v>
      </c>
    </row>
    <row r="20" spans="1:8" x14ac:dyDescent="0.35">
      <c r="A20" s="34" t="s">
        <v>22</v>
      </c>
      <c r="B20" s="40">
        <v>0</v>
      </c>
      <c r="C20" s="12">
        <v>0</v>
      </c>
      <c r="D20" s="40">
        <v>0</v>
      </c>
      <c r="E20" s="12">
        <v>0</v>
      </c>
      <c r="F20" s="40">
        <v>0</v>
      </c>
      <c r="G20" s="12">
        <v>0</v>
      </c>
      <c r="H20" s="41">
        <v>0</v>
      </c>
    </row>
    <row r="21" spans="1:8" x14ac:dyDescent="0.35">
      <c r="A21" s="34" t="s">
        <v>23</v>
      </c>
      <c r="B21" s="40">
        <v>0</v>
      </c>
      <c r="C21" s="12">
        <v>0</v>
      </c>
      <c r="D21" s="40">
        <v>0</v>
      </c>
      <c r="E21" s="12">
        <v>0</v>
      </c>
      <c r="F21" s="40">
        <v>0</v>
      </c>
      <c r="G21" s="12">
        <v>0</v>
      </c>
      <c r="H21" s="41">
        <v>0</v>
      </c>
    </row>
    <row r="22" spans="1:8" x14ac:dyDescent="0.35">
      <c r="A22" s="34" t="s">
        <v>24</v>
      </c>
      <c r="B22" s="38">
        <v>2235959</v>
      </c>
      <c r="C22" s="12">
        <v>0.98</v>
      </c>
      <c r="D22" s="40">
        <v>0</v>
      </c>
      <c r="E22" s="12">
        <v>0</v>
      </c>
      <c r="F22" s="38">
        <v>46691</v>
      </c>
      <c r="G22" s="12">
        <v>2.1000000000000001E-2</v>
      </c>
      <c r="H22" s="39">
        <v>2282650</v>
      </c>
    </row>
    <row r="23" spans="1:8" x14ac:dyDescent="0.35">
      <c r="A23" s="34" t="s">
        <v>25</v>
      </c>
      <c r="B23" s="40">
        <v>0</v>
      </c>
      <c r="C23" s="12">
        <v>0</v>
      </c>
      <c r="D23" s="40">
        <v>0</v>
      </c>
      <c r="E23" s="12">
        <v>0</v>
      </c>
      <c r="F23" s="40">
        <v>0</v>
      </c>
      <c r="G23" s="12">
        <v>0</v>
      </c>
      <c r="H23" s="41">
        <v>0</v>
      </c>
    </row>
    <row r="24" spans="1:8" x14ac:dyDescent="0.35">
      <c r="A24" s="34" t="s">
        <v>26</v>
      </c>
      <c r="B24" s="40">
        <v>0</v>
      </c>
      <c r="C24" s="12">
        <v>0</v>
      </c>
      <c r="D24" s="40">
        <v>0</v>
      </c>
      <c r="E24" s="12">
        <v>0</v>
      </c>
      <c r="F24" s="40">
        <v>0</v>
      </c>
      <c r="G24" s="12">
        <v>0</v>
      </c>
      <c r="H24" s="41">
        <v>0</v>
      </c>
    </row>
    <row r="25" spans="1:8" x14ac:dyDescent="0.35">
      <c r="A25" s="34" t="s">
        <v>27</v>
      </c>
      <c r="B25" s="40">
        <v>0</v>
      </c>
      <c r="C25" s="12">
        <v>0</v>
      </c>
      <c r="D25" s="40">
        <v>0</v>
      </c>
      <c r="E25" s="12">
        <v>0</v>
      </c>
      <c r="F25" s="40">
        <v>0</v>
      </c>
      <c r="G25" s="12">
        <v>0</v>
      </c>
      <c r="H25" s="41">
        <v>0</v>
      </c>
    </row>
    <row r="26" spans="1:8" x14ac:dyDescent="0.35">
      <c r="A26" s="34" t="s">
        <v>28</v>
      </c>
      <c r="B26" s="38">
        <v>51567</v>
      </c>
      <c r="C26" s="12">
        <v>1</v>
      </c>
      <c r="D26" s="40">
        <v>0</v>
      </c>
      <c r="E26" s="12">
        <v>0</v>
      </c>
      <c r="F26" s="40">
        <v>0</v>
      </c>
      <c r="G26" s="12">
        <v>0</v>
      </c>
      <c r="H26" s="39">
        <v>51567</v>
      </c>
    </row>
    <row r="27" spans="1:8" x14ac:dyDescent="0.35">
      <c r="A27" s="34" t="s">
        <v>29</v>
      </c>
      <c r="B27" s="38">
        <v>147385</v>
      </c>
      <c r="C27" s="12">
        <v>0.995</v>
      </c>
      <c r="D27" s="40">
        <v>0</v>
      </c>
      <c r="E27" s="12">
        <v>0</v>
      </c>
      <c r="F27" s="40">
        <v>754</v>
      </c>
      <c r="G27" s="12">
        <v>5.0000000000000001E-3</v>
      </c>
      <c r="H27" s="39">
        <v>148139</v>
      </c>
    </row>
    <row r="28" spans="1:8" x14ac:dyDescent="0.35">
      <c r="A28" s="34" t="s">
        <v>30</v>
      </c>
      <c r="B28" s="38">
        <v>8584</v>
      </c>
      <c r="C28" s="12">
        <v>1</v>
      </c>
      <c r="D28" s="40">
        <v>0</v>
      </c>
      <c r="E28" s="12">
        <v>0</v>
      </c>
      <c r="F28" s="40">
        <v>0</v>
      </c>
      <c r="G28" s="12">
        <v>0</v>
      </c>
      <c r="H28" s="39">
        <v>8584</v>
      </c>
    </row>
    <row r="29" spans="1:8" x14ac:dyDescent="0.35">
      <c r="A29" s="34" t="s">
        <v>31</v>
      </c>
      <c r="B29" s="40">
        <v>0</v>
      </c>
      <c r="C29" s="12">
        <v>0</v>
      </c>
      <c r="D29" s="40">
        <v>0</v>
      </c>
      <c r="E29" s="12">
        <v>0</v>
      </c>
      <c r="F29" s="40">
        <v>0</v>
      </c>
      <c r="G29" s="12">
        <v>0</v>
      </c>
      <c r="H29" s="41">
        <v>0</v>
      </c>
    </row>
    <row r="30" spans="1:8" x14ac:dyDescent="0.35">
      <c r="A30" s="34" t="s">
        <v>32</v>
      </c>
      <c r="B30" s="40">
        <v>0</v>
      </c>
      <c r="C30" s="12">
        <v>0</v>
      </c>
      <c r="D30" s="40">
        <v>0</v>
      </c>
      <c r="E30" s="12">
        <v>0</v>
      </c>
      <c r="F30" s="40">
        <v>0</v>
      </c>
      <c r="G30" s="12">
        <v>0</v>
      </c>
      <c r="H30" s="41">
        <v>0</v>
      </c>
    </row>
    <row r="31" spans="1:8" x14ac:dyDescent="0.35">
      <c r="A31" s="34" t="s">
        <v>33</v>
      </c>
      <c r="B31" s="40">
        <v>0</v>
      </c>
      <c r="C31" s="12">
        <v>0</v>
      </c>
      <c r="D31" s="40">
        <v>0</v>
      </c>
      <c r="E31" s="12">
        <v>0</v>
      </c>
      <c r="F31" s="40">
        <v>0</v>
      </c>
      <c r="G31" s="12">
        <v>0</v>
      </c>
      <c r="H31" s="41">
        <v>0</v>
      </c>
    </row>
    <row r="32" spans="1:8" x14ac:dyDescent="0.35">
      <c r="A32" s="34" t="s">
        <v>34</v>
      </c>
      <c r="B32" s="40">
        <v>0</v>
      </c>
      <c r="C32" s="12">
        <v>0</v>
      </c>
      <c r="D32" s="40">
        <v>0</v>
      </c>
      <c r="E32" s="12">
        <v>0</v>
      </c>
      <c r="F32" s="40">
        <v>0</v>
      </c>
      <c r="G32" s="12">
        <v>0</v>
      </c>
      <c r="H32" s="41">
        <v>0</v>
      </c>
    </row>
    <row r="33" spans="1:8" x14ac:dyDescent="0.35">
      <c r="A33" s="34" t="s">
        <v>35</v>
      </c>
      <c r="B33" s="38">
        <v>189802</v>
      </c>
      <c r="C33" s="12">
        <v>0.88100000000000001</v>
      </c>
      <c r="D33" s="40">
        <v>0</v>
      </c>
      <c r="E33" s="12">
        <v>0</v>
      </c>
      <c r="F33" s="38">
        <v>25750</v>
      </c>
      <c r="G33" s="12">
        <v>0.12</v>
      </c>
      <c r="H33" s="39">
        <v>215552</v>
      </c>
    </row>
    <row r="34" spans="1:8" x14ac:dyDescent="0.35">
      <c r="A34" s="34" t="s">
        <v>36</v>
      </c>
      <c r="B34" s="40">
        <v>0</v>
      </c>
      <c r="C34" s="12">
        <v>0</v>
      </c>
      <c r="D34" s="40">
        <v>0</v>
      </c>
      <c r="E34" s="12">
        <v>0</v>
      </c>
      <c r="F34" s="40">
        <v>0</v>
      </c>
      <c r="G34" s="12">
        <v>0</v>
      </c>
      <c r="H34" s="41">
        <v>0</v>
      </c>
    </row>
    <row r="35" spans="1:8" x14ac:dyDescent="0.35">
      <c r="A35" s="34" t="s">
        <v>37</v>
      </c>
      <c r="B35" s="40">
        <v>0</v>
      </c>
      <c r="C35" s="12">
        <v>0</v>
      </c>
      <c r="D35" s="40">
        <v>0</v>
      </c>
      <c r="E35" s="12">
        <v>0</v>
      </c>
      <c r="F35" s="40">
        <v>0</v>
      </c>
      <c r="G35" s="12">
        <v>0</v>
      </c>
      <c r="H35" s="41">
        <v>0</v>
      </c>
    </row>
    <row r="36" spans="1:8" x14ac:dyDescent="0.35">
      <c r="A36" s="34" t="s">
        <v>38</v>
      </c>
      <c r="B36" s="40">
        <v>0</v>
      </c>
      <c r="C36" s="12">
        <v>0</v>
      </c>
      <c r="D36" s="40">
        <v>0</v>
      </c>
      <c r="E36" s="12">
        <v>0</v>
      </c>
      <c r="F36" s="40">
        <v>0</v>
      </c>
      <c r="G36" s="12">
        <v>0</v>
      </c>
      <c r="H36" s="41">
        <v>0</v>
      </c>
    </row>
    <row r="37" spans="1:8" x14ac:dyDescent="0.35">
      <c r="A37" s="34" t="s">
        <v>39</v>
      </c>
      <c r="B37" s="38">
        <v>599978</v>
      </c>
      <c r="C37" s="12">
        <v>0.90500000000000003</v>
      </c>
      <c r="D37" s="40">
        <v>0</v>
      </c>
      <c r="E37" s="12">
        <v>0</v>
      </c>
      <c r="F37" s="38">
        <v>62857</v>
      </c>
      <c r="G37" s="12">
        <v>9.5000000000000001E-2</v>
      </c>
      <c r="H37" s="39">
        <v>662835</v>
      </c>
    </row>
    <row r="38" spans="1:8" x14ac:dyDescent="0.35">
      <c r="A38" s="34" t="s">
        <v>40</v>
      </c>
      <c r="B38" s="40">
        <v>0</v>
      </c>
      <c r="C38" s="12">
        <v>0</v>
      </c>
      <c r="D38" s="40">
        <v>0</v>
      </c>
      <c r="E38" s="12">
        <v>0</v>
      </c>
      <c r="F38" s="40">
        <v>0</v>
      </c>
      <c r="G38" s="12">
        <v>0</v>
      </c>
      <c r="H38" s="41">
        <v>0</v>
      </c>
    </row>
    <row r="39" spans="1:8" x14ac:dyDescent="0.35">
      <c r="A39" s="34" t="s">
        <v>41</v>
      </c>
      <c r="B39" s="38">
        <v>3610</v>
      </c>
      <c r="C39" s="12">
        <v>0.95899999999999996</v>
      </c>
      <c r="D39" s="40">
        <v>0</v>
      </c>
      <c r="E39" s="12">
        <v>0</v>
      </c>
      <c r="F39" s="40">
        <v>154</v>
      </c>
      <c r="G39" s="12">
        <v>4.1000000000000002E-2</v>
      </c>
      <c r="H39" s="39">
        <v>3764</v>
      </c>
    </row>
    <row r="40" spans="1:8" x14ac:dyDescent="0.35">
      <c r="A40" s="34" t="s">
        <v>42</v>
      </c>
      <c r="B40" s="38">
        <v>2461169</v>
      </c>
      <c r="C40" s="12">
        <v>0.92800000000000005</v>
      </c>
      <c r="D40" s="40">
        <v>0</v>
      </c>
      <c r="E40" s="12">
        <v>0</v>
      </c>
      <c r="F40" s="38">
        <v>192125</v>
      </c>
      <c r="G40" s="12">
        <v>7.1999999999999995E-2</v>
      </c>
      <c r="H40" s="39">
        <v>2653294</v>
      </c>
    </row>
    <row r="41" spans="1:8" x14ac:dyDescent="0.35">
      <c r="A41" s="34" t="s">
        <v>43</v>
      </c>
      <c r="B41" s="38">
        <v>126078</v>
      </c>
      <c r="C41" s="12">
        <v>0.88500000000000001</v>
      </c>
      <c r="D41" s="40">
        <v>0</v>
      </c>
      <c r="E41" s="12">
        <v>0</v>
      </c>
      <c r="F41" s="38">
        <v>16327</v>
      </c>
      <c r="G41" s="12">
        <v>0.115</v>
      </c>
      <c r="H41" s="39">
        <v>142405</v>
      </c>
    </row>
    <row r="42" spans="1:8" x14ac:dyDescent="0.35">
      <c r="A42" s="34" t="s">
        <v>44</v>
      </c>
      <c r="B42" s="38">
        <v>765266</v>
      </c>
      <c r="C42" s="12">
        <v>0.94699999999999995</v>
      </c>
      <c r="D42" s="40">
        <v>0</v>
      </c>
      <c r="E42" s="12">
        <v>0</v>
      </c>
      <c r="F42" s="38">
        <v>42527</v>
      </c>
      <c r="G42" s="12">
        <v>5.2999999999999999E-2</v>
      </c>
      <c r="H42" s="39">
        <v>807793</v>
      </c>
    </row>
    <row r="43" spans="1:8" x14ac:dyDescent="0.35">
      <c r="A43" s="34" t="s">
        <v>45</v>
      </c>
      <c r="B43" s="38">
        <v>107360</v>
      </c>
      <c r="C43" s="12">
        <v>0.95899999999999996</v>
      </c>
      <c r="D43" s="40">
        <v>0</v>
      </c>
      <c r="E43" s="12">
        <v>0</v>
      </c>
      <c r="F43" s="38">
        <v>4632</v>
      </c>
      <c r="G43" s="12">
        <v>4.1000000000000002E-2</v>
      </c>
      <c r="H43" s="39">
        <v>111992</v>
      </c>
    </row>
    <row r="44" spans="1:8" x14ac:dyDescent="0.35">
      <c r="A44" s="34" t="s">
        <v>46</v>
      </c>
      <c r="B44" s="40">
        <v>0</v>
      </c>
      <c r="C44" s="12">
        <v>0</v>
      </c>
      <c r="D44" s="40">
        <v>0</v>
      </c>
      <c r="E44" s="12">
        <v>0</v>
      </c>
      <c r="F44" s="40">
        <v>0</v>
      </c>
      <c r="G44" s="12">
        <v>0</v>
      </c>
      <c r="H44" s="41">
        <v>0</v>
      </c>
    </row>
    <row r="45" spans="1:8" x14ac:dyDescent="0.35">
      <c r="A45" s="34" t="s">
        <v>47</v>
      </c>
      <c r="B45" s="38">
        <v>166224</v>
      </c>
      <c r="C45" s="12">
        <v>0.96299999999999997</v>
      </c>
      <c r="D45" s="40">
        <v>0</v>
      </c>
      <c r="E45" s="12">
        <v>0</v>
      </c>
      <c r="F45" s="38">
        <v>6313</v>
      </c>
      <c r="G45" s="12">
        <v>3.6999999999999998E-2</v>
      </c>
      <c r="H45" s="39">
        <v>172537</v>
      </c>
    </row>
    <row r="46" spans="1:8" x14ac:dyDescent="0.35">
      <c r="A46" s="34" t="s">
        <v>48</v>
      </c>
      <c r="B46" s="38">
        <v>334986</v>
      </c>
      <c r="C46" s="12">
        <v>0.83099999999999996</v>
      </c>
      <c r="D46" s="40">
        <v>0</v>
      </c>
      <c r="E46" s="12">
        <v>0</v>
      </c>
      <c r="F46" s="38">
        <v>68081</v>
      </c>
      <c r="G46" s="12">
        <v>0.16900000000000001</v>
      </c>
      <c r="H46" s="39">
        <v>403067</v>
      </c>
    </row>
    <row r="47" spans="1:8" x14ac:dyDescent="0.35">
      <c r="A47" s="34" t="s">
        <v>49</v>
      </c>
      <c r="B47" s="38">
        <v>382951</v>
      </c>
      <c r="C47" s="12">
        <v>0.97599999999999998</v>
      </c>
      <c r="D47" s="40">
        <v>0</v>
      </c>
      <c r="E47" s="12">
        <v>0</v>
      </c>
      <c r="F47" s="38">
        <v>9353</v>
      </c>
      <c r="G47" s="12">
        <v>2.4E-2</v>
      </c>
      <c r="H47" s="39">
        <v>392304</v>
      </c>
    </row>
    <row r="48" spans="1:8" x14ac:dyDescent="0.35">
      <c r="A48" s="34" t="s">
        <v>50</v>
      </c>
      <c r="B48" s="38">
        <v>138316</v>
      </c>
      <c r="C48" s="12">
        <v>0.997</v>
      </c>
      <c r="D48" s="40">
        <v>0</v>
      </c>
      <c r="E48" s="12">
        <v>0</v>
      </c>
      <c r="F48" s="40">
        <v>425</v>
      </c>
      <c r="G48" s="12">
        <v>3.0000000000000001E-3</v>
      </c>
      <c r="H48" s="39">
        <v>138741</v>
      </c>
    </row>
    <row r="49" spans="1:8" x14ac:dyDescent="0.35">
      <c r="A49" s="34" t="s">
        <v>51</v>
      </c>
      <c r="B49" s="40">
        <v>0</v>
      </c>
      <c r="C49" s="12">
        <v>0</v>
      </c>
      <c r="D49" s="40">
        <v>0</v>
      </c>
      <c r="E49" s="12">
        <v>0</v>
      </c>
      <c r="F49" s="40">
        <v>0</v>
      </c>
      <c r="G49" s="12">
        <v>0</v>
      </c>
      <c r="H49" s="41">
        <v>0</v>
      </c>
    </row>
    <row r="50" spans="1:8" x14ac:dyDescent="0.35">
      <c r="A50" s="34" t="s">
        <v>52</v>
      </c>
      <c r="B50" s="38">
        <v>9367</v>
      </c>
      <c r="C50" s="12">
        <v>1</v>
      </c>
      <c r="D50" s="40">
        <v>0</v>
      </c>
      <c r="E50" s="12">
        <v>0</v>
      </c>
      <c r="F50" s="40">
        <v>0</v>
      </c>
      <c r="G50" s="12">
        <v>0</v>
      </c>
      <c r="H50" s="39">
        <v>9367</v>
      </c>
    </row>
    <row r="51" spans="1:8" x14ac:dyDescent="0.35">
      <c r="A51" s="34" t="s">
        <v>53</v>
      </c>
      <c r="B51" s="38">
        <v>190383</v>
      </c>
      <c r="C51" s="12">
        <v>0.84799999999999998</v>
      </c>
      <c r="D51" s="40">
        <v>0</v>
      </c>
      <c r="E51" s="12">
        <v>0</v>
      </c>
      <c r="F51" s="38">
        <v>34156</v>
      </c>
      <c r="G51" s="12">
        <v>0.152</v>
      </c>
      <c r="H51" s="39">
        <v>224539</v>
      </c>
    </row>
    <row r="52" spans="1:8" x14ac:dyDescent="0.35">
      <c r="A52" s="34" t="s">
        <v>54</v>
      </c>
      <c r="B52" s="38">
        <v>186550</v>
      </c>
      <c r="C52" s="12">
        <v>0.85699999999999998</v>
      </c>
      <c r="D52" s="40">
        <v>0</v>
      </c>
      <c r="E52" s="12">
        <v>0</v>
      </c>
      <c r="F52" s="38">
        <v>31027</v>
      </c>
      <c r="G52" s="12">
        <v>0.14299999999999999</v>
      </c>
      <c r="H52" s="39">
        <v>217577</v>
      </c>
    </row>
    <row r="53" spans="1:8" x14ac:dyDescent="0.35">
      <c r="A53" s="34" t="s">
        <v>55</v>
      </c>
      <c r="B53" s="38">
        <v>1048820</v>
      </c>
      <c r="C53" s="12">
        <v>0.94499999999999995</v>
      </c>
      <c r="D53" s="40">
        <v>0</v>
      </c>
      <c r="E53" s="12">
        <v>0</v>
      </c>
      <c r="F53" s="38">
        <v>60921</v>
      </c>
      <c r="G53" s="12">
        <v>5.5E-2</v>
      </c>
      <c r="H53" s="39">
        <v>1109741</v>
      </c>
    </row>
    <row r="54" spans="1:8" x14ac:dyDescent="0.35">
      <c r="A54" s="34" t="s">
        <v>56</v>
      </c>
      <c r="B54" s="40">
        <v>0</v>
      </c>
      <c r="C54" s="12">
        <v>0</v>
      </c>
      <c r="D54" s="40">
        <v>0</v>
      </c>
      <c r="E54" s="12">
        <v>0</v>
      </c>
      <c r="F54" s="40">
        <v>0</v>
      </c>
      <c r="G54" s="12">
        <v>0</v>
      </c>
      <c r="H54" s="41">
        <v>0</v>
      </c>
    </row>
    <row r="55" spans="1:8" x14ac:dyDescent="0.35">
      <c r="A55" s="34" t="s">
        <v>57</v>
      </c>
      <c r="B55" s="40">
        <v>0</v>
      </c>
      <c r="C55" s="12">
        <v>0</v>
      </c>
      <c r="D55" s="40">
        <v>0</v>
      </c>
      <c r="E55" s="12">
        <v>0</v>
      </c>
      <c r="F55" s="40">
        <v>0</v>
      </c>
      <c r="G55" s="12">
        <v>0</v>
      </c>
      <c r="H55" s="41">
        <v>0</v>
      </c>
    </row>
    <row r="56" spans="1:8" x14ac:dyDescent="0.35">
      <c r="A56" s="34" t="s">
        <v>58</v>
      </c>
      <c r="B56" s="38">
        <v>4795</v>
      </c>
      <c r="C56" s="12">
        <v>1</v>
      </c>
      <c r="D56" s="40">
        <v>0</v>
      </c>
      <c r="E56" s="12">
        <v>0</v>
      </c>
      <c r="F56" s="40">
        <v>0</v>
      </c>
      <c r="G56" s="12">
        <v>0</v>
      </c>
      <c r="H56" s="39">
        <v>4795</v>
      </c>
    </row>
    <row r="57" spans="1:8" x14ac:dyDescent="0.35">
      <c r="A57" s="34" t="s">
        <v>59</v>
      </c>
      <c r="B57" s="40">
        <v>0</v>
      </c>
      <c r="C57" s="12">
        <v>0</v>
      </c>
      <c r="D57" s="40">
        <v>0</v>
      </c>
      <c r="E57" s="12">
        <v>0</v>
      </c>
      <c r="F57" s="40">
        <v>0</v>
      </c>
      <c r="G57" s="12">
        <v>0</v>
      </c>
      <c r="H57" s="41">
        <v>0</v>
      </c>
    </row>
    <row r="58" spans="1:8" x14ac:dyDescent="0.35">
      <c r="A58" s="34" t="s">
        <v>60</v>
      </c>
      <c r="B58" s="40">
        <v>0</v>
      </c>
      <c r="C58" s="12">
        <v>0</v>
      </c>
      <c r="D58" s="40">
        <v>0</v>
      </c>
      <c r="E58" s="12">
        <v>0</v>
      </c>
      <c r="F58" s="40">
        <v>0</v>
      </c>
      <c r="G58" s="12">
        <v>0</v>
      </c>
      <c r="H58" s="41">
        <v>0</v>
      </c>
    </row>
    <row r="59" spans="1:8" x14ac:dyDescent="0.35">
      <c r="A59" s="34" t="s">
        <v>61</v>
      </c>
      <c r="B59" s="38">
        <v>828469</v>
      </c>
      <c r="C59" s="12">
        <v>0.92700000000000005</v>
      </c>
      <c r="D59" s="40">
        <v>0</v>
      </c>
      <c r="E59" s="12">
        <v>0</v>
      </c>
      <c r="F59" s="38">
        <v>65096</v>
      </c>
      <c r="G59" s="12">
        <v>7.2999999999999995E-2</v>
      </c>
      <c r="H59" s="39">
        <v>893565</v>
      </c>
    </row>
    <row r="60" spans="1:8" x14ac:dyDescent="0.35">
      <c r="A60" s="34" t="s">
        <v>62</v>
      </c>
      <c r="B60" s="40">
        <v>0</v>
      </c>
      <c r="C60" s="12">
        <v>0</v>
      </c>
      <c r="D60" s="40">
        <v>0</v>
      </c>
      <c r="E60" s="12">
        <v>0</v>
      </c>
      <c r="F60" s="40">
        <v>0</v>
      </c>
      <c r="G60" s="12">
        <v>0</v>
      </c>
      <c r="H60" s="41">
        <v>0</v>
      </c>
    </row>
    <row r="61" spans="1:8" x14ac:dyDescent="0.35">
      <c r="A61" s="34" t="s">
        <v>63</v>
      </c>
      <c r="B61" s="40">
        <v>0</v>
      </c>
      <c r="C61" s="12">
        <v>0</v>
      </c>
      <c r="D61" s="40">
        <v>0</v>
      </c>
      <c r="E61" s="12">
        <v>0</v>
      </c>
      <c r="F61" s="40">
        <v>0</v>
      </c>
      <c r="G61" s="12">
        <v>0</v>
      </c>
      <c r="H61" s="41">
        <v>0</v>
      </c>
    </row>
    <row r="62" spans="1:8" x14ac:dyDescent="0.35">
      <c r="A62" s="34" t="s">
        <v>64</v>
      </c>
      <c r="B62" s="40">
        <v>0</v>
      </c>
      <c r="C62" s="12">
        <v>0</v>
      </c>
      <c r="D62" s="40">
        <v>0</v>
      </c>
      <c r="E62" s="12">
        <v>0</v>
      </c>
      <c r="F62" s="40">
        <v>0</v>
      </c>
      <c r="G62" s="12">
        <v>0</v>
      </c>
      <c r="H62" s="41">
        <v>0</v>
      </c>
    </row>
    <row r="63" spans="1:8" ht="15.45" x14ac:dyDescent="0.4">
      <c r="A63" s="35" t="s">
        <v>156</v>
      </c>
      <c r="B63" s="36">
        <f>SUM(B4:B62)</f>
        <v>11547273</v>
      </c>
      <c r="C63" s="37">
        <f>AVERAGE(C4:C62)</f>
        <v>0.48045762711864404</v>
      </c>
      <c r="D63" s="35">
        <f>SUM(D4:D62)</f>
        <v>0</v>
      </c>
      <c r="E63" s="37">
        <f>AVERAGE(E4:E62)</f>
        <v>0</v>
      </c>
      <c r="F63" s="36">
        <f>SUM(F4:F62)</f>
        <v>812261</v>
      </c>
      <c r="G63" s="37">
        <f>AVERAGE(G4:G62)</f>
        <v>2.8067796610169487E-2</v>
      </c>
      <c r="H63" s="36">
        <f>SUM(H4:H62)</f>
        <v>12359534</v>
      </c>
    </row>
    <row r="64" spans="1:8" x14ac:dyDescent="0.35">
      <c r="A64" s="58" t="s">
        <v>283</v>
      </c>
      <c r="B64" s="58"/>
      <c r="C64" s="58"/>
      <c r="D64" s="58"/>
      <c r="E64" s="58"/>
      <c r="F64" s="58"/>
      <c r="G64" s="58"/>
      <c r="H64" s="58"/>
    </row>
  </sheetData>
  <mergeCells count="3">
    <mergeCell ref="A1:H1"/>
    <mergeCell ref="A2:H2"/>
    <mergeCell ref="A64:H64"/>
  </mergeCells>
  <pageMargins left="0.25" right="0.25" top="0.75" bottom="0.75" header="0.3" footer="0.3"/>
  <pageSetup scale="54" fitToHeight="0" orientation="landscape" r:id="rId1"/>
  <headerFooter>
    <oddHeader>&amp;C&amp;A</oddHeader>
    <oddFooter>Page &amp;P of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3C540-DAFB-4C9F-84D4-F904676825E7}">
  <sheetPr codeName="Sheet41">
    <pageSetUpPr fitToPage="1"/>
  </sheetPr>
  <dimension ref="A1:H64"/>
  <sheetViews>
    <sheetView workbookViewId="0">
      <selection sqref="A1:H1"/>
    </sheetView>
  </sheetViews>
  <sheetFormatPr defaultColWidth="8.875" defaultRowHeight="15" x14ac:dyDescent="0.35"/>
  <cols>
    <col min="1" max="1" width="43.75" style="3" customWidth="1"/>
    <col min="2" max="2" width="22.75" style="3" customWidth="1"/>
    <col min="3" max="3" width="22.75" style="4" customWidth="1"/>
    <col min="4" max="4" width="22.75" style="3" customWidth="1"/>
    <col min="5" max="5" width="22.75" style="4" customWidth="1"/>
    <col min="6" max="6" width="22.75" style="3" customWidth="1"/>
    <col min="7" max="7" width="22.75" style="4" customWidth="1"/>
    <col min="8" max="8" width="22.75" style="3" customWidth="1"/>
    <col min="9" max="16384" width="8.875" style="3"/>
  </cols>
  <sheetData>
    <row r="1" spans="1:8" ht="36" customHeight="1" x14ac:dyDescent="0.35">
      <c r="A1" s="57" t="s">
        <v>308</v>
      </c>
      <c r="B1" s="57"/>
      <c r="C1" s="57"/>
      <c r="D1" s="57"/>
      <c r="E1" s="57"/>
      <c r="F1" s="57"/>
      <c r="G1" s="57"/>
      <c r="H1" s="57"/>
    </row>
    <row r="2" spans="1:8" ht="20.149999999999999" x14ac:dyDescent="0.5">
      <c r="A2" s="53" t="s">
        <v>258</v>
      </c>
      <c r="B2" s="53"/>
      <c r="C2" s="53"/>
      <c r="D2" s="53"/>
      <c r="E2" s="53"/>
      <c r="F2" s="53"/>
      <c r="G2" s="53"/>
      <c r="H2" s="53"/>
    </row>
    <row r="3" spans="1:8" s="16" customFormat="1" ht="50.15" customHeight="1" x14ac:dyDescent="0.35">
      <c r="A3" s="19" t="s">
        <v>0</v>
      </c>
      <c r="B3" s="9" t="s">
        <v>157</v>
      </c>
      <c r="C3" s="10" t="s">
        <v>158</v>
      </c>
      <c r="D3" s="9" t="s">
        <v>159</v>
      </c>
      <c r="E3" s="10" t="s">
        <v>160</v>
      </c>
      <c r="F3" s="9" t="s">
        <v>161</v>
      </c>
      <c r="G3" s="10" t="s">
        <v>162</v>
      </c>
      <c r="H3" s="11" t="s">
        <v>163</v>
      </c>
    </row>
    <row r="4" spans="1:8" x14ac:dyDescent="0.35">
      <c r="A4" s="34" t="s">
        <v>6</v>
      </c>
      <c r="B4" s="38">
        <v>142254</v>
      </c>
      <c r="C4" s="12">
        <v>0.80400000000000005</v>
      </c>
      <c r="D4" s="40">
        <v>0</v>
      </c>
      <c r="E4" s="12">
        <v>0</v>
      </c>
      <c r="F4" s="38">
        <v>34609</v>
      </c>
      <c r="G4" s="12">
        <v>0.19600000000000001</v>
      </c>
      <c r="H4" s="39">
        <v>176863</v>
      </c>
    </row>
    <row r="5" spans="1:8" x14ac:dyDescent="0.35">
      <c r="A5" s="34" t="s">
        <v>7</v>
      </c>
      <c r="B5" s="40">
        <v>0</v>
      </c>
      <c r="C5" s="12">
        <v>0</v>
      </c>
      <c r="D5" s="40">
        <v>0</v>
      </c>
      <c r="E5" s="12">
        <v>0</v>
      </c>
      <c r="F5" s="40">
        <v>0</v>
      </c>
      <c r="G5" s="12">
        <v>0</v>
      </c>
      <c r="H5" s="41">
        <v>0</v>
      </c>
    </row>
    <row r="6" spans="1:8" x14ac:dyDescent="0.35">
      <c r="A6" s="34" t="s">
        <v>8</v>
      </c>
      <c r="B6" s="40">
        <v>0</v>
      </c>
      <c r="C6" s="12">
        <v>0</v>
      </c>
      <c r="D6" s="40">
        <v>0</v>
      </c>
      <c r="E6" s="12">
        <v>0</v>
      </c>
      <c r="F6" s="40">
        <v>0</v>
      </c>
      <c r="G6" s="12">
        <v>0</v>
      </c>
      <c r="H6" s="41">
        <v>0</v>
      </c>
    </row>
    <row r="7" spans="1:8" x14ac:dyDescent="0.35">
      <c r="A7" s="34" t="s">
        <v>9</v>
      </c>
      <c r="B7" s="38">
        <v>254343</v>
      </c>
      <c r="C7" s="12">
        <v>0.96399999999999997</v>
      </c>
      <c r="D7" s="40">
        <v>0</v>
      </c>
      <c r="E7" s="12">
        <v>0</v>
      </c>
      <c r="F7" s="38">
        <v>9619</v>
      </c>
      <c r="G7" s="12">
        <v>3.5999999999999997E-2</v>
      </c>
      <c r="H7" s="39">
        <v>263962</v>
      </c>
    </row>
    <row r="8" spans="1:8" x14ac:dyDescent="0.35">
      <c r="A8" s="34" t="s">
        <v>10</v>
      </c>
      <c r="B8" s="40">
        <v>0</v>
      </c>
      <c r="C8" s="12">
        <v>0</v>
      </c>
      <c r="D8" s="40">
        <v>0</v>
      </c>
      <c r="E8" s="12">
        <v>0</v>
      </c>
      <c r="F8" s="40">
        <v>0</v>
      </c>
      <c r="G8" s="12">
        <v>0</v>
      </c>
      <c r="H8" s="41">
        <v>0</v>
      </c>
    </row>
    <row r="9" spans="1:8" x14ac:dyDescent="0.35">
      <c r="A9" s="34" t="s">
        <v>11</v>
      </c>
      <c r="B9" s="38">
        <v>50956</v>
      </c>
      <c r="C9" s="12">
        <v>1</v>
      </c>
      <c r="D9" s="40">
        <v>0</v>
      </c>
      <c r="E9" s="12">
        <v>0</v>
      </c>
      <c r="F9" s="40">
        <v>0</v>
      </c>
      <c r="G9" s="12">
        <v>0</v>
      </c>
      <c r="H9" s="39">
        <v>50956</v>
      </c>
    </row>
    <row r="10" spans="1:8" x14ac:dyDescent="0.35">
      <c r="A10" s="34" t="s">
        <v>12</v>
      </c>
      <c r="B10" s="38">
        <v>474423</v>
      </c>
      <c r="C10" s="12">
        <v>0.71699999999999997</v>
      </c>
      <c r="D10" s="40">
        <v>0</v>
      </c>
      <c r="E10" s="12">
        <v>0</v>
      </c>
      <c r="F10" s="38">
        <v>187079</v>
      </c>
      <c r="G10" s="12">
        <v>0.28299999999999997</v>
      </c>
      <c r="H10" s="39">
        <v>661502</v>
      </c>
    </row>
    <row r="11" spans="1:8" x14ac:dyDescent="0.35">
      <c r="A11" s="34" t="s">
        <v>13</v>
      </c>
      <c r="B11" s="38">
        <v>22337</v>
      </c>
      <c r="C11" s="12">
        <v>1</v>
      </c>
      <c r="D11" s="40">
        <v>0</v>
      </c>
      <c r="E11" s="12">
        <v>0</v>
      </c>
      <c r="F11" s="40">
        <v>0</v>
      </c>
      <c r="G11" s="12">
        <v>0</v>
      </c>
      <c r="H11" s="39">
        <v>22337</v>
      </c>
    </row>
    <row r="12" spans="1:8" x14ac:dyDescent="0.35">
      <c r="A12" s="34" t="s">
        <v>14</v>
      </c>
      <c r="B12" s="40">
        <v>0</v>
      </c>
      <c r="C12" s="12">
        <v>0</v>
      </c>
      <c r="D12" s="40">
        <v>0</v>
      </c>
      <c r="E12" s="12">
        <v>0</v>
      </c>
      <c r="F12" s="40">
        <v>0</v>
      </c>
      <c r="G12" s="12">
        <v>0</v>
      </c>
      <c r="H12" s="41">
        <v>0</v>
      </c>
    </row>
    <row r="13" spans="1:8" x14ac:dyDescent="0.35">
      <c r="A13" s="34" t="s">
        <v>15</v>
      </c>
      <c r="B13" s="38">
        <v>406154</v>
      </c>
      <c r="C13" s="12">
        <v>0.96799999999999997</v>
      </c>
      <c r="D13" s="40">
        <v>0</v>
      </c>
      <c r="E13" s="12">
        <v>0</v>
      </c>
      <c r="F13" s="38">
        <v>13270</v>
      </c>
      <c r="G13" s="12">
        <v>3.2000000000000001E-2</v>
      </c>
      <c r="H13" s="39">
        <v>419424</v>
      </c>
    </row>
    <row r="14" spans="1:8" x14ac:dyDescent="0.35">
      <c r="A14" s="34" t="s">
        <v>16</v>
      </c>
      <c r="B14" s="40">
        <v>0</v>
      </c>
      <c r="C14" s="12">
        <v>0</v>
      </c>
      <c r="D14" s="40">
        <v>0</v>
      </c>
      <c r="E14" s="12">
        <v>0</v>
      </c>
      <c r="F14" s="40">
        <v>0</v>
      </c>
      <c r="G14" s="12">
        <v>0</v>
      </c>
      <c r="H14" s="41">
        <v>0</v>
      </c>
    </row>
    <row r="15" spans="1:8" x14ac:dyDescent="0.35">
      <c r="A15" s="34" t="s">
        <v>17</v>
      </c>
      <c r="B15" s="38">
        <v>81888</v>
      </c>
      <c r="C15" s="12">
        <v>1</v>
      </c>
      <c r="D15" s="40">
        <v>0</v>
      </c>
      <c r="E15" s="12">
        <v>0</v>
      </c>
      <c r="F15" s="40">
        <v>0</v>
      </c>
      <c r="G15" s="12">
        <v>0</v>
      </c>
      <c r="H15" s="39">
        <v>81888</v>
      </c>
    </row>
    <row r="16" spans="1:8" x14ac:dyDescent="0.35">
      <c r="A16" s="34" t="s">
        <v>18</v>
      </c>
      <c r="B16" s="40">
        <v>0</v>
      </c>
      <c r="C16" s="12">
        <v>0</v>
      </c>
      <c r="D16" s="40">
        <v>0</v>
      </c>
      <c r="E16" s="12">
        <v>0</v>
      </c>
      <c r="F16" s="40">
        <v>0</v>
      </c>
      <c r="G16" s="12">
        <v>0</v>
      </c>
      <c r="H16" s="41">
        <v>0</v>
      </c>
    </row>
    <row r="17" spans="1:8" x14ac:dyDescent="0.35">
      <c r="A17" s="34" t="s">
        <v>19</v>
      </c>
      <c r="B17" s="40">
        <v>0</v>
      </c>
      <c r="C17" s="12">
        <v>0</v>
      </c>
      <c r="D17" s="40">
        <v>0</v>
      </c>
      <c r="E17" s="12">
        <v>0</v>
      </c>
      <c r="F17" s="40">
        <v>0</v>
      </c>
      <c r="G17" s="12">
        <v>0</v>
      </c>
      <c r="H17" s="41">
        <v>0</v>
      </c>
    </row>
    <row r="18" spans="1:8" x14ac:dyDescent="0.35">
      <c r="A18" s="34" t="s">
        <v>20</v>
      </c>
      <c r="B18" s="38">
        <v>426607</v>
      </c>
      <c r="C18" s="12">
        <v>0.94199999999999995</v>
      </c>
      <c r="D18" s="40">
        <v>0</v>
      </c>
      <c r="E18" s="12">
        <v>0</v>
      </c>
      <c r="F18" s="38">
        <v>26280</v>
      </c>
      <c r="G18" s="12">
        <v>5.8000000000000003E-2</v>
      </c>
      <c r="H18" s="39">
        <v>452887</v>
      </c>
    </row>
    <row r="19" spans="1:8" x14ac:dyDescent="0.35">
      <c r="A19" s="34" t="s">
        <v>21</v>
      </c>
      <c r="B19" s="38">
        <v>80491</v>
      </c>
      <c r="C19" s="12">
        <v>0.999</v>
      </c>
      <c r="D19" s="40">
        <v>0</v>
      </c>
      <c r="E19" s="12">
        <v>0</v>
      </c>
      <c r="F19" s="40">
        <v>113</v>
      </c>
      <c r="G19" s="12">
        <v>1E-3</v>
      </c>
      <c r="H19" s="39">
        <v>80604</v>
      </c>
    </row>
    <row r="20" spans="1:8" x14ac:dyDescent="0.35">
      <c r="A20" s="34" t="s">
        <v>22</v>
      </c>
      <c r="B20" s="40">
        <v>0</v>
      </c>
      <c r="C20" s="12">
        <v>0</v>
      </c>
      <c r="D20" s="40">
        <v>0</v>
      </c>
      <c r="E20" s="12">
        <v>0</v>
      </c>
      <c r="F20" s="40">
        <v>0</v>
      </c>
      <c r="G20" s="12">
        <v>0</v>
      </c>
      <c r="H20" s="41">
        <v>0</v>
      </c>
    </row>
    <row r="21" spans="1:8" x14ac:dyDescent="0.35">
      <c r="A21" s="34" t="s">
        <v>23</v>
      </c>
      <c r="B21" s="40">
        <v>0</v>
      </c>
      <c r="C21" s="12">
        <v>0</v>
      </c>
      <c r="D21" s="40">
        <v>0</v>
      </c>
      <c r="E21" s="12">
        <v>0</v>
      </c>
      <c r="F21" s="40">
        <v>0</v>
      </c>
      <c r="G21" s="12">
        <v>0</v>
      </c>
      <c r="H21" s="41">
        <v>0</v>
      </c>
    </row>
    <row r="22" spans="1:8" x14ac:dyDescent="0.35">
      <c r="A22" s="34" t="s">
        <v>24</v>
      </c>
      <c r="B22" s="38">
        <v>3360629</v>
      </c>
      <c r="C22" s="12">
        <v>0.96799999999999997</v>
      </c>
      <c r="D22" s="40">
        <v>0</v>
      </c>
      <c r="E22" s="12">
        <v>0</v>
      </c>
      <c r="F22" s="38">
        <v>110692</v>
      </c>
      <c r="G22" s="12">
        <v>3.2000000000000001E-2</v>
      </c>
      <c r="H22" s="39">
        <v>3471321</v>
      </c>
    </row>
    <row r="23" spans="1:8" x14ac:dyDescent="0.35">
      <c r="A23" s="34" t="s">
        <v>25</v>
      </c>
      <c r="B23" s="40">
        <v>0</v>
      </c>
      <c r="C23" s="12">
        <v>0</v>
      </c>
      <c r="D23" s="40">
        <v>0</v>
      </c>
      <c r="E23" s="12">
        <v>0</v>
      </c>
      <c r="F23" s="40">
        <v>0</v>
      </c>
      <c r="G23" s="12">
        <v>0</v>
      </c>
      <c r="H23" s="41">
        <v>0</v>
      </c>
    </row>
    <row r="24" spans="1:8" x14ac:dyDescent="0.35">
      <c r="A24" s="34" t="s">
        <v>26</v>
      </c>
      <c r="B24" s="40">
        <v>0</v>
      </c>
      <c r="C24" s="12">
        <v>0</v>
      </c>
      <c r="D24" s="40">
        <v>0</v>
      </c>
      <c r="E24" s="12">
        <v>0</v>
      </c>
      <c r="F24" s="40">
        <v>0</v>
      </c>
      <c r="G24" s="12">
        <v>0</v>
      </c>
      <c r="H24" s="41">
        <v>0</v>
      </c>
    </row>
    <row r="25" spans="1:8" x14ac:dyDescent="0.35">
      <c r="A25" s="34" t="s">
        <v>27</v>
      </c>
      <c r="B25" s="40">
        <v>0</v>
      </c>
      <c r="C25" s="12">
        <v>0</v>
      </c>
      <c r="D25" s="40">
        <v>0</v>
      </c>
      <c r="E25" s="12">
        <v>0</v>
      </c>
      <c r="F25" s="40">
        <v>0</v>
      </c>
      <c r="G25" s="12">
        <v>0</v>
      </c>
      <c r="H25" s="41">
        <v>0</v>
      </c>
    </row>
    <row r="26" spans="1:8" x14ac:dyDescent="0.35">
      <c r="A26" s="34" t="s">
        <v>28</v>
      </c>
      <c r="B26" s="38">
        <v>80593</v>
      </c>
      <c r="C26" s="12">
        <v>1</v>
      </c>
      <c r="D26" s="40">
        <v>0</v>
      </c>
      <c r="E26" s="12">
        <v>0</v>
      </c>
      <c r="F26" s="40">
        <v>0</v>
      </c>
      <c r="G26" s="12">
        <v>0</v>
      </c>
      <c r="H26" s="39">
        <v>80593</v>
      </c>
    </row>
    <row r="27" spans="1:8" x14ac:dyDescent="0.35">
      <c r="A27" s="34" t="s">
        <v>29</v>
      </c>
      <c r="B27" s="38">
        <v>191920</v>
      </c>
      <c r="C27" s="12">
        <v>0.98899999999999999</v>
      </c>
      <c r="D27" s="40">
        <v>0</v>
      </c>
      <c r="E27" s="12">
        <v>0</v>
      </c>
      <c r="F27" s="38">
        <v>2057</v>
      </c>
      <c r="G27" s="12">
        <v>1.0999999999999999E-2</v>
      </c>
      <c r="H27" s="39">
        <v>193977</v>
      </c>
    </row>
    <row r="28" spans="1:8" x14ac:dyDescent="0.35">
      <c r="A28" s="34" t="s">
        <v>30</v>
      </c>
      <c r="B28" s="38">
        <v>11499</v>
      </c>
      <c r="C28" s="12">
        <v>1</v>
      </c>
      <c r="D28" s="40">
        <v>0</v>
      </c>
      <c r="E28" s="12">
        <v>0</v>
      </c>
      <c r="F28" s="40">
        <v>0</v>
      </c>
      <c r="G28" s="12">
        <v>0</v>
      </c>
      <c r="H28" s="39">
        <v>11499</v>
      </c>
    </row>
    <row r="29" spans="1:8" x14ac:dyDescent="0.35">
      <c r="A29" s="34" t="s">
        <v>31</v>
      </c>
      <c r="B29" s="40">
        <v>0</v>
      </c>
      <c r="C29" s="12">
        <v>0</v>
      </c>
      <c r="D29" s="40">
        <v>0</v>
      </c>
      <c r="E29" s="12">
        <v>0</v>
      </c>
      <c r="F29" s="40">
        <v>0</v>
      </c>
      <c r="G29" s="12">
        <v>0</v>
      </c>
      <c r="H29" s="41">
        <v>0</v>
      </c>
    </row>
    <row r="30" spans="1:8" x14ac:dyDescent="0.35">
      <c r="A30" s="34" t="s">
        <v>32</v>
      </c>
      <c r="B30" s="40">
        <v>0</v>
      </c>
      <c r="C30" s="12">
        <v>0</v>
      </c>
      <c r="D30" s="40">
        <v>0</v>
      </c>
      <c r="E30" s="12">
        <v>0</v>
      </c>
      <c r="F30" s="40">
        <v>0</v>
      </c>
      <c r="G30" s="12">
        <v>0</v>
      </c>
      <c r="H30" s="41">
        <v>0</v>
      </c>
    </row>
    <row r="31" spans="1:8" x14ac:dyDescent="0.35">
      <c r="A31" s="34" t="s">
        <v>33</v>
      </c>
      <c r="B31" s="40">
        <v>0</v>
      </c>
      <c r="C31" s="12">
        <v>0</v>
      </c>
      <c r="D31" s="40">
        <v>0</v>
      </c>
      <c r="E31" s="12">
        <v>0</v>
      </c>
      <c r="F31" s="40">
        <v>0</v>
      </c>
      <c r="G31" s="12">
        <v>0</v>
      </c>
      <c r="H31" s="41">
        <v>0</v>
      </c>
    </row>
    <row r="32" spans="1:8" x14ac:dyDescent="0.35">
      <c r="A32" s="34" t="s">
        <v>34</v>
      </c>
      <c r="B32" s="40">
        <v>0</v>
      </c>
      <c r="C32" s="12">
        <v>0</v>
      </c>
      <c r="D32" s="40">
        <v>0</v>
      </c>
      <c r="E32" s="12">
        <v>0</v>
      </c>
      <c r="F32" s="40">
        <v>0</v>
      </c>
      <c r="G32" s="12">
        <v>0</v>
      </c>
      <c r="H32" s="41">
        <v>0</v>
      </c>
    </row>
    <row r="33" spans="1:8" x14ac:dyDescent="0.35">
      <c r="A33" s="34" t="s">
        <v>35</v>
      </c>
      <c r="B33" s="38">
        <v>207150</v>
      </c>
      <c r="C33" s="12">
        <v>0.85299999999999998</v>
      </c>
      <c r="D33" s="40">
        <v>0</v>
      </c>
      <c r="E33" s="12">
        <v>0</v>
      </c>
      <c r="F33" s="38">
        <v>35790</v>
      </c>
      <c r="G33" s="12">
        <v>0.14699999999999999</v>
      </c>
      <c r="H33" s="39">
        <v>242940</v>
      </c>
    </row>
    <row r="34" spans="1:8" x14ac:dyDescent="0.35">
      <c r="A34" s="34" t="s">
        <v>36</v>
      </c>
      <c r="B34" s="40">
        <v>0</v>
      </c>
      <c r="C34" s="12">
        <v>0</v>
      </c>
      <c r="D34" s="40">
        <v>0</v>
      </c>
      <c r="E34" s="12">
        <v>0</v>
      </c>
      <c r="F34" s="40">
        <v>0</v>
      </c>
      <c r="G34" s="12">
        <v>0</v>
      </c>
      <c r="H34" s="41">
        <v>0</v>
      </c>
    </row>
    <row r="35" spans="1:8" x14ac:dyDescent="0.35">
      <c r="A35" s="34" t="s">
        <v>37</v>
      </c>
      <c r="B35" s="40">
        <v>0</v>
      </c>
      <c r="C35" s="12">
        <v>0</v>
      </c>
      <c r="D35" s="40">
        <v>0</v>
      </c>
      <c r="E35" s="12">
        <v>0</v>
      </c>
      <c r="F35" s="40">
        <v>0</v>
      </c>
      <c r="G35" s="12">
        <v>0</v>
      </c>
      <c r="H35" s="41">
        <v>0</v>
      </c>
    </row>
    <row r="36" spans="1:8" x14ac:dyDescent="0.35">
      <c r="A36" s="34" t="s">
        <v>38</v>
      </c>
      <c r="B36" s="40">
        <v>0</v>
      </c>
      <c r="C36" s="12">
        <v>0</v>
      </c>
      <c r="D36" s="40">
        <v>0</v>
      </c>
      <c r="E36" s="12">
        <v>0</v>
      </c>
      <c r="F36" s="40">
        <v>0</v>
      </c>
      <c r="G36" s="12">
        <v>0</v>
      </c>
      <c r="H36" s="41">
        <v>0</v>
      </c>
    </row>
    <row r="37" spans="1:8" x14ac:dyDescent="0.35">
      <c r="A37" s="34" t="s">
        <v>39</v>
      </c>
      <c r="B37" s="38">
        <v>839518</v>
      </c>
      <c r="C37" s="12">
        <v>0.89800000000000002</v>
      </c>
      <c r="D37" s="40">
        <v>0</v>
      </c>
      <c r="E37" s="12">
        <v>0</v>
      </c>
      <c r="F37" s="38">
        <v>95137</v>
      </c>
      <c r="G37" s="12">
        <v>0.10199999999999999</v>
      </c>
      <c r="H37" s="39">
        <v>934655</v>
      </c>
    </row>
    <row r="38" spans="1:8" x14ac:dyDescent="0.35">
      <c r="A38" s="34" t="s">
        <v>40</v>
      </c>
      <c r="B38" s="40">
        <v>0</v>
      </c>
      <c r="C38" s="12">
        <v>0</v>
      </c>
      <c r="D38" s="40">
        <v>0</v>
      </c>
      <c r="E38" s="12">
        <v>0</v>
      </c>
      <c r="F38" s="40">
        <v>0</v>
      </c>
      <c r="G38" s="12">
        <v>0</v>
      </c>
      <c r="H38" s="41">
        <v>0</v>
      </c>
    </row>
    <row r="39" spans="1:8" x14ac:dyDescent="0.35">
      <c r="A39" s="34" t="s">
        <v>41</v>
      </c>
      <c r="B39" s="38">
        <v>4213</v>
      </c>
      <c r="C39" s="12">
        <v>0.95899999999999996</v>
      </c>
      <c r="D39" s="40">
        <v>0</v>
      </c>
      <c r="E39" s="12">
        <v>0</v>
      </c>
      <c r="F39" s="40">
        <v>180</v>
      </c>
      <c r="G39" s="12">
        <v>4.1000000000000002E-2</v>
      </c>
      <c r="H39" s="39">
        <v>4393</v>
      </c>
    </row>
    <row r="40" spans="1:8" x14ac:dyDescent="0.35">
      <c r="A40" s="34" t="s">
        <v>42</v>
      </c>
      <c r="B40" s="38">
        <v>3257361</v>
      </c>
      <c r="C40" s="12">
        <v>0.91200000000000003</v>
      </c>
      <c r="D40" s="40">
        <v>0</v>
      </c>
      <c r="E40" s="12">
        <v>0</v>
      </c>
      <c r="F40" s="38">
        <v>315669</v>
      </c>
      <c r="G40" s="12">
        <v>8.7999999999999995E-2</v>
      </c>
      <c r="H40" s="39">
        <v>3573030</v>
      </c>
    </row>
    <row r="41" spans="1:8" x14ac:dyDescent="0.35">
      <c r="A41" s="34" t="s">
        <v>43</v>
      </c>
      <c r="B41" s="38">
        <v>452180</v>
      </c>
      <c r="C41" s="12">
        <v>0.94</v>
      </c>
      <c r="D41" s="40">
        <v>0</v>
      </c>
      <c r="E41" s="12">
        <v>0</v>
      </c>
      <c r="F41" s="38">
        <v>28800</v>
      </c>
      <c r="G41" s="12">
        <v>0.06</v>
      </c>
      <c r="H41" s="39">
        <v>480980</v>
      </c>
    </row>
    <row r="42" spans="1:8" x14ac:dyDescent="0.35">
      <c r="A42" s="34" t="s">
        <v>44</v>
      </c>
      <c r="B42" s="38">
        <v>990319</v>
      </c>
      <c r="C42" s="12">
        <v>0.94399999999999995</v>
      </c>
      <c r="D42" s="40">
        <v>0</v>
      </c>
      <c r="E42" s="12">
        <v>0</v>
      </c>
      <c r="F42" s="38">
        <v>58988</v>
      </c>
      <c r="G42" s="12">
        <v>5.6000000000000001E-2</v>
      </c>
      <c r="H42" s="39">
        <v>1049307</v>
      </c>
    </row>
    <row r="43" spans="1:8" x14ac:dyDescent="0.35">
      <c r="A43" s="34" t="s">
        <v>45</v>
      </c>
      <c r="B43" s="38">
        <v>136989</v>
      </c>
      <c r="C43" s="12">
        <v>0.94799999999999995</v>
      </c>
      <c r="D43" s="40">
        <v>0</v>
      </c>
      <c r="E43" s="12">
        <v>0</v>
      </c>
      <c r="F43" s="38">
        <v>7539</v>
      </c>
      <c r="G43" s="12">
        <v>5.1999999999999998E-2</v>
      </c>
      <c r="H43" s="39">
        <v>144528</v>
      </c>
    </row>
    <row r="44" spans="1:8" x14ac:dyDescent="0.35">
      <c r="A44" s="34" t="s">
        <v>46</v>
      </c>
      <c r="B44" s="40">
        <v>0</v>
      </c>
      <c r="C44" s="12">
        <v>0</v>
      </c>
      <c r="D44" s="40">
        <v>0</v>
      </c>
      <c r="E44" s="12">
        <v>0</v>
      </c>
      <c r="F44" s="40">
        <v>0</v>
      </c>
      <c r="G44" s="12">
        <v>0</v>
      </c>
      <c r="H44" s="41">
        <v>0</v>
      </c>
    </row>
    <row r="45" spans="1:8" x14ac:dyDescent="0.35">
      <c r="A45" s="34" t="s">
        <v>47</v>
      </c>
      <c r="B45" s="38">
        <v>327169</v>
      </c>
      <c r="C45" s="12">
        <v>0.96399999999999997</v>
      </c>
      <c r="D45" s="40">
        <v>0</v>
      </c>
      <c r="E45" s="12">
        <v>0</v>
      </c>
      <c r="F45" s="38">
        <v>12338</v>
      </c>
      <c r="G45" s="12">
        <v>3.5999999999999997E-2</v>
      </c>
      <c r="H45" s="39">
        <v>339507</v>
      </c>
    </row>
    <row r="46" spans="1:8" x14ac:dyDescent="0.35">
      <c r="A46" s="34" t="s">
        <v>48</v>
      </c>
      <c r="B46" s="38">
        <v>488727</v>
      </c>
      <c r="C46" s="12">
        <v>0.76800000000000002</v>
      </c>
      <c r="D46" s="40">
        <v>0</v>
      </c>
      <c r="E46" s="12">
        <v>0</v>
      </c>
      <c r="F46" s="38">
        <v>147347</v>
      </c>
      <c r="G46" s="12">
        <v>0.23200000000000001</v>
      </c>
      <c r="H46" s="39">
        <v>636074</v>
      </c>
    </row>
    <row r="47" spans="1:8" x14ac:dyDescent="0.35">
      <c r="A47" s="34" t="s">
        <v>49</v>
      </c>
      <c r="B47" s="38">
        <v>570483</v>
      </c>
      <c r="C47" s="12">
        <v>0.97899999999999998</v>
      </c>
      <c r="D47" s="40">
        <v>0</v>
      </c>
      <c r="E47" s="12">
        <v>0</v>
      </c>
      <c r="F47" s="38">
        <v>12233</v>
      </c>
      <c r="G47" s="12">
        <v>2.1000000000000001E-2</v>
      </c>
      <c r="H47" s="39">
        <v>582716</v>
      </c>
    </row>
    <row r="48" spans="1:8" x14ac:dyDescent="0.35">
      <c r="A48" s="34" t="s">
        <v>50</v>
      </c>
      <c r="B48" s="38">
        <v>168380</v>
      </c>
      <c r="C48" s="12">
        <v>0.995</v>
      </c>
      <c r="D48" s="40">
        <v>0</v>
      </c>
      <c r="E48" s="12">
        <v>0</v>
      </c>
      <c r="F48" s="40">
        <v>831</v>
      </c>
      <c r="G48" s="12">
        <v>5.0000000000000001E-3</v>
      </c>
      <c r="H48" s="39">
        <v>169211</v>
      </c>
    </row>
    <row r="49" spans="1:8" x14ac:dyDescent="0.35">
      <c r="A49" s="34" t="s">
        <v>51</v>
      </c>
      <c r="B49" s="40">
        <v>0</v>
      </c>
      <c r="C49" s="12">
        <v>0</v>
      </c>
      <c r="D49" s="40">
        <v>0</v>
      </c>
      <c r="E49" s="12">
        <v>0</v>
      </c>
      <c r="F49" s="40">
        <v>0</v>
      </c>
      <c r="G49" s="12">
        <v>0</v>
      </c>
      <c r="H49" s="41">
        <v>0</v>
      </c>
    </row>
    <row r="50" spans="1:8" x14ac:dyDescent="0.35">
      <c r="A50" s="34" t="s">
        <v>52</v>
      </c>
      <c r="B50" s="38">
        <v>11386</v>
      </c>
      <c r="C50" s="12">
        <v>1</v>
      </c>
      <c r="D50" s="40">
        <v>0</v>
      </c>
      <c r="E50" s="12">
        <v>0</v>
      </c>
      <c r="F50" s="40">
        <v>0</v>
      </c>
      <c r="G50" s="12">
        <v>0</v>
      </c>
      <c r="H50" s="39">
        <v>11386</v>
      </c>
    </row>
    <row r="51" spans="1:8" x14ac:dyDescent="0.35">
      <c r="A51" s="34" t="s">
        <v>53</v>
      </c>
      <c r="B51" s="38">
        <v>214000</v>
      </c>
      <c r="C51" s="12">
        <v>0.81799999999999995</v>
      </c>
      <c r="D51" s="40">
        <v>0</v>
      </c>
      <c r="E51" s="12">
        <v>0</v>
      </c>
      <c r="F51" s="38">
        <v>47590</v>
      </c>
      <c r="G51" s="12">
        <v>0.182</v>
      </c>
      <c r="H51" s="39">
        <v>261590</v>
      </c>
    </row>
    <row r="52" spans="1:8" x14ac:dyDescent="0.35">
      <c r="A52" s="34" t="s">
        <v>54</v>
      </c>
      <c r="B52" s="38">
        <v>268527</v>
      </c>
      <c r="C52" s="12">
        <v>0.80900000000000005</v>
      </c>
      <c r="D52" s="40">
        <v>0</v>
      </c>
      <c r="E52" s="12">
        <v>0</v>
      </c>
      <c r="F52" s="38">
        <v>63336</v>
      </c>
      <c r="G52" s="12">
        <v>0.191</v>
      </c>
      <c r="H52" s="39">
        <v>331863</v>
      </c>
    </row>
    <row r="53" spans="1:8" x14ac:dyDescent="0.35">
      <c r="A53" s="34" t="s">
        <v>55</v>
      </c>
      <c r="B53" s="38">
        <v>1357793</v>
      </c>
      <c r="C53" s="12">
        <v>0.93300000000000005</v>
      </c>
      <c r="D53" s="40">
        <v>0</v>
      </c>
      <c r="E53" s="12">
        <v>0</v>
      </c>
      <c r="F53" s="38">
        <v>97561</v>
      </c>
      <c r="G53" s="12">
        <v>6.7000000000000004E-2</v>
      </c>
      <c r="H53" s="39">
        <v>1455354</v>
      </c>
    </row>
    <row r="54" spans="1:8" x14ac:dyDescent="0.35">
      <c r="A54" s="34" t="s">
        <v>56</v>
      </c>
      <c r="B54" s="40">
        <v>0</v>
      </c>
      <c r="C54" s="12">
        <v>0</v>
      </c>
      <c r="D54" s="40">
        <v>0</v>
      </c>
      <c r="E54" s="12">
        <v>0</v>
      </c>
      <c r="F54" s="40">
        <v>0</v>
      </c>
      <c r="G54" s="12">
        <v>0</v>
      </c>
      <c r="H54" s="41">
        <v>0</v>
      </c>
    </row>
    <row r="55" spans="1:8" x14ac:dyDescent="0.35">
      <c r="A55" s="34" t="s">
        <v>57</v>
      </c>
      <c r="B55" s="40">
        <v>0</v>
      </c>
      <c r="C55" s="12">
        <v>0</v>
      </c>
      <c r="D55" s="40">
        <v>0</v>
      </c>
      <c r="E55" s="12">
        <v>0</v>
      </c>
      <c r="F55" s="40">
        <v>0</v>
      </c>
      <c r="G55" s="12">
        <v>0</v>
      </c>
      <c r="H55" s="41">
        <v>0</v>
      </c>
    </row>
    <row r="56" spans="1:8" x14ac:dyDescent="0.35">
      <c r="A56" s="34" t="s">
        <v>58</v>
      </c>
      <c r="B56" s="38">
        <v>6598</v>
      </c>
      <c r="C56" s="12">
        <v>1</v>
      </c>
      <c r="D56" s="40">
        <v>0</v>
      </c>
      <c r="E56" s="12">
        <v>0</v>
      </c>
      <c r="F56" s="40">
        <v>0</v>
      </c>
      <c r="G56" s="12">
        <v>0</v>
      </c>
      <c r="H56" s="39">
        <v>6598</v>
      </c>
    </row>
    <row r="57" spans="1:8" x14ac:dyDescent="0.35">
      <c r="A57" s="34" t="s">
        <v>59</v>
      </c>
      <c r="B57" s="40">
        <v>0</v>
      </c>
      <c r="C57" s="12">
        <v>0</v>
      </c>
      <c r="D57" s="40">
        <v>0</v>
      </c>
      <c r="E57" s="12">
        <v>0</v>
      </c>
      <c r="F57" s="40">
        <v>0</v>
      </c>
      <c r="G57" s="12">
        <v>0</v>
      </c>
      <c r="H57" s="41">
        <v>0</v>
      </c>
    </row>
    <row r="58" spans="1:8" x14ac:dyDescent="0.35">
      <c r="A58" s="34" t="s">
        <v>60</v>
      </c>
      <c r="B58" s="40">
        <v>0</v>
      </c>
      <c r="C58" s="12">
        <v>0</v>
      </c>
      <c r="D58" s="40">
        <v>0</v>
      </c>
      <c r="E58" s="12">
        <v>0</v>
      </c>
      <c r="F58" s="40">
        <v>0</v>
      </c>
      <c r="G58" s="12">
        <v>0</v>
      </c>
      <c r="H58" s="41">
        <v>0</v>
      </c>
    </row>
    <row r="59" spans="1:8" x14ac:dyDescent="0.35">
      <c r="A59" s="34" t="s">
        <v>61</v>
      </c>
      <c r="B59" s="38">
        <v>1112834</v>
      </c>
      <c r="C59" s="12">
        <v>0.93700000000000006</v>
      </c>
      <c r="D59" s="40">
        <v>0</v>
      </c>
      <c r="E59" s="12">
        <v>0</v>
      </c>
      <c r="F59" s="38">
        <v>74628</v>
      </c>
      <c r="G59" s="12">
        <v>6.3E-2</v>
      </c>
      <c r="H59" s="39">
        <v>1187462</v>
      </c>
    </row>
    <row r="60" spans="1:8" x14ac:dyDescent="0.35">
      <c r="A60" s="34" t="s">
        <v>62</v>
      </c>
      <c r="B60" s="40">
        <v>0</v>
      </c>
      <c r="C60" s="12">
        <v>0</v>
      </c>
      <c r="D60" s="40">
        <v>0</v>
      </c>
      <c r="E60" s="12">
        <v>0</v>
      </c>
      <c r="F60" s="40">
        <v>0</v>
      </c>
      <c r="G60" s="12">
        <v>0</v>
      </c>
      <c r="H60" s="41">
        <v>0</v>
      </c>
    </row>
    <row r="61" spans="1:8" x14ac:dyDescent="0.35">
      <c r="A61" s="34" t="s">
        <v>63</v>
      </c>
      <c r="B61" s="40">
        <v>0</v>
      </c>
      <c r="C61" s="12">
        <v>0</v>
      </c>
      <c r="D61" s="40">
        <v>0</v>
      </c>
      <c r="E61" s="12">
        <v>0</v>
      </c>
      <c r="F61" s="40">
        <v>0</v>
      </c>
      <c r="G61" s="12">
        <v>0</v>
      </c>
      <c r="H61" s="41">
        <v>0</v>
      </c>
    </row>
    <row r="62" spans="1:8" x14ac:dyDescent="0.35">
      <c r="A62" s="34" t="s">
        <v>64</v>
      </c>
      <c r="B62" s="40">
        <v>0</v>
      </c>
      <c r="C62" s="12">
        <v>0</v>
      </c>
      <c r="D62" s="40">
        <v>0</v>
      </c>
      <c r="E62" s="12">
        <v>0</v>
      </c>
      <c r="F62" s="40">
        <v>0</v>
      </c>
      <c r="G62" s="12">
        <v>0</v>
      </c>
      <c r="H62" s="41">
        <v>0</v>
      </c>
    </row>
    <row r="63" spans="1:8" ht="15.45" x14ac:dyDescent="0.4">
      <c r="A63" s="35" t="s">
        <v>156</v>
      </c>
      <c r="B63" s="36">
        <f>SUM(B4:B62)</f>
        <v>15997721</v>
      </c>
      <c r="C63" s="37">
        <f>AVERAGE(C4:C62)</f>
        <v>0.4747118644067797</v>
      </c>
      <c r="D63" s="35">
        <f>SUM(D4:D62)</f>
        <v>0</v>
      </c>
      <c r="E63" s="37">
        <f>AVERAGE(E4:E62)</f>
        <v>0</v>
      </c>
      <c r="F63" s="36">
        <f>SUM(F4:F62)</f>
        <v>1381686</v>
      </c>
      <c r="G63" s="37">
        <f>AVERAGE(G4:G62)</f>
        <v>3.3762711864406776E-2</v>
      </c>
      <c r="H63" s="36">
        <f>SUM(H4:H62)</f>
        <v>17379407</v>
      </c>
    </row>
    <row r="64" spans="1:8" x14ac:dyDescent="0.35">
      <c r="A64" s="58" t="s">
        <v>284</v>
      </c>
      <c r="B64" s="58"/>
      <c r="C64" s="58"/>
      <c r="D64" s="58"/>
      <c r="E64" s="58"/>
      <c r="F64" s="58"/>
      <c r="G64" s="58"/>
      <c r="H64" s="58"/>
    </row>
  </sheetData>
  <mergeCells count="3">
    <mergeCell ref="A1:H1"/>
    <mergeCell ref="A2:H2"/>
    <mergeCell ref="A64:H64"/>
  </mergeCells>
  <pageMargins left="0.25" right="0.25" top="0.75" bottom="0.75" header="0.3" footer="0.3"/>
  <pageSetup scale="54" fitToHeight="0" orientation="landscape" r:id="rId1"/>
  <headerFooter>
    <oddHeader>&amp;C&amp;A</oddHeader>
    <oddFooter>Page &amp;P of &amp;N</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6DBF3-66A2-476B-B533-BCF1626AEC02}">
  <sheetPr codeName="Sheet42">
    <pageSetUpPr fitToPage="1"/>
  </sheetPr>
  <dimension ref="A1:H64"/>
  <sheetViews>
    <sheetView workbookViewId="0">
      <selection sqref="A1:H1"/>
    </sheetView>
  </sheetViews>
  <sheetFormatPr defaultColWidth="8.875" defaultRowHeight="15" x14ac:dyDescent="0.35"/>
  <cols>
    <col min="1" max="1" width="43.75" style="3" customWidth="1"/>
    <col min="2" max="2" width="22.75" style="3" customWidth="1"/>
    <col min="3" max="3" width="22.75" style="4" customWidth="1"/>
    <col min="4" max="4" width="22.75" style="3" customWidth="1"/>
    <col min="5" max="5" width="22.75" style="4" customWidth="1"/>
    <col min="6" max="6" width="22.75" style="3" customWidth="1"/>
    <col min="7" max="7" width="22.75" style="4" customWidth="1"/>
    <col min="8" max="8" width="22.75" style="3" customWidth="1"/>
    <col min="9" max="16384" width="8.875" style="3"/>
  </cols>
  <sheetData>
    <row r="1" spans="1:8" ht="36" customHeight="1" x14ac:dyDescent="0.35">
      <c r="A1" s="57" t="s">
        <v>309</v>
      </c>
      <c r="B1" s="57"/>
      <c r="C1" s="57"/>
      <c r="D1" s="57"/>
      <c r="E1" s="57"/>
      <c r="F1" s="57"/>
      <c r="G1" s="57"/>
      <c r="H1" s="57"/>
    </row>
    <row r="2" spans="1:8" ht="20.149999999999999" x14ac:dyDescent="0.5">
      <c r="A2" s="53" t="s">
        <v>259</v>
      </c>
      <c r="B2" s="53"/>
      <c r="C2" s="53"/>
      <c r="D2" s="53"/>
      <c r="E2" s="53"/>
      <c r="F2" s="53"/>
      <c r="G2" s="53"/>
      <c r="H2" s="53"/>
    </row>
    <row r="3" spans="1:8" s="16" customFormat="1" ht="50.15" customHeight="1" x14ac:dyDescent="0.35">
      <c r="A3" s="19" t="s">
        <v>0</v>
      </c>
      <c r="B3" s="9" t="s">
        <v>164</v>
      </c>
      <c r="C3" s="10" t="s">
        <v>165</v>
      </c>
      <c r="D3" s="9" t="s">
        <v>166</v>
      </c>
      <c r="E3" s="10" t="s">
        <v>167</v>
      </c>
      <c r="F3" s="9" t="s">
        <v>168</v>
      </c>
      <c r="G3" s="10" t="s">
        <v>169</v>
      </c>
      <c r="H3" s="11" t="s">
        <v>170</v>
      </c>
    </row>
    <row r="4" spans="1:8" x14ac:dyDescent="0.35">
      <c r="A4" s="34" t="s">
        <v>6</v>
      </c>
      <c r="B4" s="38">
        <v>67939</v>
      </c>
      <c r="C4" s="12">
        <v>0.71099999999999997</v>
      </c>
      <c r="D4" s="40">
        <v>0</v>
      </c>
      <c r="E4" s="12">
        <v>0</v>
      </c>
      <c r="F4" s="38">
        <v>27591</v>
      </c>
      <c r="G4" s="12">
        <v>0.28899999999999998</v>
      </c>
      <c r="H4" s="39">
        <v>95530</v>
      </c>
    </row>
    <row r="5" spans="1:8" x14ac:dyDescent="0.35">
      <c r="A5" s="34" t="s">
        <v>7</v>
      </c>
      <c r="B5" s="40">
        <v>0</v>
      </c>
      <c r="C5" s="12">
        <v>0</v>
      </c>
      <c r="D5" s="40">
        <v>0</v>
      </c>
      <c r="E5" s="12">
        <v>0</v>
      </c>
      <c r="F5" s="40">
        <v>0</v>
      </c>
      <c r="G5" s="12">
        <v>0</v>
      </c>
      <c r="H5" s="41">
        <v>0</v>
      </c>
    </row>
    <row r="6" spans="1:8" x14ac:dyDescent="0.35">
      <c r="A6" s="34" t="s">
        <v>8</v>
      </c>
      <c r="B6" s="40">
        <v>0</v>
      </c>
      <c r="C6" s="12">
        <v>0</v>
      </c>
      <c r="D6" s="40">
        <v>0</v>
      </c>
      <c r="E6" s="12">
        <v>0</v>
      </c>
      <c r="F6" s="40">
        <v>0</v>
      </c>
      <c r="G6" s="12">
        <v>0</v>
      </c>
      <c r="H6" s="41">
        <v>0</v>
      </c>
    </row>
    <row r="7" spans="1:8" x14ac:dyDescent="0.35">
      <c r="A7" s="34" t="s">
        <v>9</v>
      </c>
      <c r="B7" s="38">
        <v>61088</v>
      </c>
      <c r="C7" s="12">
        <v>0.997</v>
      </c>
      <c r="D7" s="40">
        <v>0</v>
      </c>
      <c r="E7" s="12">
        <v>0</v>
      </c>
      <c r="F7" s="40">
        <v>173</v>
      </c>
      <c r="G7" s="12">
        <v>3.0000000000000001E-3</v>
      </c>
      <c r="H7" s="39">
        <v>61261</v>
      </c>
    </row>
    <row r="8" spans="1:8" x14ac:dyDescent="0.35">
      <c r="A8" s="34" t="s">
        <v>10</v>
      </c>
      <c r="B8" s="40">
        <v>0</v>
      </c>
      <c r="C8" s="12">
        <v>0</v>
      </c>
      <c r="D8" s="40">
        <v>0</v>
      </c>
      <c r="E8" s="12">
        <v>0</v>
      </c>
      <c r="F8" s="40">
        <v>0</v>
      </c>
      <c r="G8" s="12">
        <v>0</v>
      </c>
      <c r="H8" s="41">
        <v>0</v>
      </c>
    </row>
    <row r="9" spans="1:8" x14ac:dyDescent="0.35">
      <c r="A9" s="34" t="s">
        <v>11</v>
      </c>
      <c r="B9" s="38">
        <v>20125</v>
      </c>
      <c r="C9" s="12">
        <v>1</v>
      </c>
      <c r="D9" s="40">
        <v>0</v>
      </c>
      <c r="E9" s="12">
        <v>0</v>
      </c>
      <c r="F9" s="40">
        <v>0</v>
      </c>
      <c r="G9" s="12">
        <v>0</v>
      </c>
      <c r="H9" s="39">
        <v>20125</v>
      </c>
    </row>
    <row r="10" spans="1:8" x14ac:dyDescent="0.35">
      <c r="A10" s="34" t="s">
        <v>12</v>
      </c>
      <c r="B10" s="38">
        <v>266539</v>
      </c>
      <c r="C10" s="12">
        <v>0.73</v>
      </c>
      <c r="D10" s="40">
        <v>0</v>
      </c>
      <c r="E10" s="12">
        <v>0</v>
      </c>
      <c r="F10" s="38">
        <v>98439</v>
      </c>
      <c r="G10" s="12">
        <v>0.27</v>
      </c>
      <c r="H10" s="39">
        <v>364978</v>
      </c>
    </row>
    <row r="11" spans="1:8" x14ac:dyDescent="0.35">
      <c r="A11" s="34" t="s">
        <v>13</v>
      </c>
      <c r="B11" s="38">
        <v>6512</v>
      </c>
      <c r="C11" s="12">
        <v>1</v>
      </c>
      <c r="D11" s="40">
        <v>0</v>
      </c>
      <c r="E11" s="12">
        <v>0</v>
      </c>
      <c r="F11" s="40">
        <v>0</v>
      </c>
      <c r="G11" s="12">
        <v>0</v>
      </c>
      <c r="H11" s="39">
        <v>6512</v>
      </c>
    </row>
    <row r="12" spans="1:8" x14ac:dyDescent="0.35">
      <c r="A12" s="34" t="s">
        <v>14</v>
      </c>
      <c r="B12" s="40">
        <v>0</v>
      </c>
      <c r="C12" s="12">
        <v>0</v>
      </c>
      <c r="D12" s="40">
        <v>0</v>
      </c>
      <c r="E12" s="12">
        <v>0</v>
      </c>
      <c r="F12" s="40">
        <v>0</v>
      </c>
      <c r="G12" s="12">
        <v>0</v>
      </c>
      <c r="H12" s="41">
        <v>0</v>
      </c>
    </row>
    <row r="13" spans="1:8" x14ac:dyDescent="0.35">
      <c r="A13" s="34" t="s">
        <v>15</v>
      </c>
      <c r="B13" s="38">
        <v>246599</v>
      </c>
      <c r="C13" s="12">
        <v>0.995</v>
      </c>
      <c r="D13" s="40">
        <v>0</v>
      </c>
      <c r="E13" s="12">
        <v>0</v>
      </c>
      <c r="F13" s="38">
        <v>1263</v>
      </c>
      <c r="G13" s="12">
        <v>5.0000000000000001E-3</v>
      </c>
      <c r="H13" s="39">
        <v>247862</v>
      </c>
    </row>
    <row r="14" spans="1:8" x14ac:dyDescent="0.35">
      <c r="A14" s="34" t="s">
        <v>16</v>
      </c>
      <c r="B14" s="40">
        <v>0</v>
      </c>
      <c r="C14" s="12">
        <v>0</v>
      </c>
      <c r="D14" s="40">
        <v>0</v>
      </c>
      <c r="E14" s="12">
        <v>0</v>
      </c>
      <c r="F14" s="40">
        <v>0</v>
      </c>
      <c r="G14" s="12">
        <v>0</v>
      </c>
      <c r="H14" s="41">
        <v>0</v>
      </c>
    </row>
    <row r="15" spans="1:8" x14ac:dyDescent="0.35">
      <c r="A15" s="34" t="s">
        <v>17</v>
      </c>
      <c r="B15" s="38">
        <v>30964</v>
      </c>
      <c r="C15" s="12">
        <v>1</v>
      </c>
      <c r="D15" s="40">
        <v>0</v>
      </c>
      <c r="E15" s="12">
        <v>0</v>
      </c>
      <c r="F15" s="40">
        <v>0</v>
      </c>
      <c r="G15" s="12">
        <v>0</v>
      </c>
      <c r="H15" s="39">
        <v>30964</v>
      </c>
    </row>
    <row r="16" spans="1:8" x14ac:dyDescent="0.35">
      <c r="A16" s="34" t="s">
        <v>18</v>
      </c>
      <c r="B16" s="40">
        <v>0</v>
      </c>
      <c r="C16" s="12">
        <v>0</v>
      </c>
      <c r="D16" s="40">
        <v>0</v>
      </c>
      <c r="E16" s="12">
        <v>0</v>
      </c>
      <c r="F16" s="40">
        <v>0</v>
      </c>
      <c r="G16" s="12">
        <v>0</v>
      </c>
      <c r="H16" s="41">
        <v>0</v>
      </c>
    </row>
    <row r="17" spans="1:8" x14ac:dyDescent="0.35">
      <c r="A17" s="34" t="s">
        <v>19</v>
      </c>
      <c r="B17" s="40">
        <v>0</v>
      </c>
      <c r="C17" s="12">
        <v>0</v>
      </c>
      <c r="D17" s="40">
        <v>0</v>
      </c>
      <c r="E17" s="12">
        <v>0</v>
      </c>
      <c r="F17" s="40">
        <v>0</v>
      </c>
      <c r="G17" s="12">
        <v>0</v>
      </c>
      <c r="H17" s="41">
        <v>0</v>
      </c>
    </row>
    <row r="18" spans="1:8" x14ac:dyDescent="0.35">
      <c r="A18" s="34" t="s">
        <v>20</v>
      </c>
      <c r="B18" s="38">
        <v>267872</v>
      </c>
      <c r="C18" s="12">
        <v>0.99299999999999999</v>
      </c>
      <c r="D18" s="40">
        <v>0</v>
      </c>
      <c r="E18" s="12">
        <v>0</v>
      </c>
      <c r="F18" s="38">
        <v>1853</v>
      </c>
      <c r="G18" s="12">
        <v>7.0000000000000001E-3</v>
      </c>
      <c r="H18" s="39">
        <v>269725</v>
      </c>
    </row>
    <row r="19" spans="1:8" x14ac:dyDescent="0.35">
      <c r="A19" s="34" t="s">
        <v>21</v>
      </c>
      <c r="B19" s="38">
        <v>46346</v>
      </c>
      <c r="C19" s="12">
        <v>0.998</v>
      </c>
      <c r="D19" s="40">
        <v>0</v>
      </c>
      <c r="E19" s="12">
        <v>0</v>
      </c>
      <c r="F19" s="40">
        <v>104</v>
      </c>
      <c r="G19" s="12">
        <v>2E-3</v>
      </c>
      <c r="H19" s="39">
        <v>46450</v>
      </c>
    </row>
    <row r="20" spans="1:8" x14ac:dyDescent="0.35">
      <c r="A20" s="34" t="s">
        <v>22</v>
      </c>
      <c r="B20" s="40">
        <v>0</v>
      </c>
      <c r="C20" s="12">
        <v>0</v>
      </c>
      <c r="D20" s="40">
        <v>0</v>
      </c>
      <c r="E20" s="12">
        <v>0</v>
      </c>
      <c r="F20" s="40">
        <v>0</v>
      </c>
      <c r="G20" s="12">
        <v>0</v>
      </c>
      <c r="H20" s="41">
        <v>0</v>
      </c>
    </row>
    <row r="21" spans="1:8" x14ac:dyDescent="0.35">
      <c r="A21" s="34" t="s">
        <v>23</v>
      </c>
      <c r="B21" s="40">
        <v>0</v>
      </c>
      <c r="C21" s="12">
        <v>0</v>
      </c>
      <c r="D21" s="40">
        <v>0</v>
      </c>
      <c r="E21" s="12">
        <v>0</v>
      </c>
      <c r="F21" s="40">
        <v>0</v>
      </c>
      <c r="G21" s="12">
        <v>0</v>
      </c>
      <c r="H21" s="41">
        <v>0</v>
      </c>
    </row>
    <row r="22" spans="1:8" x14ac:dyDescent="0.35">
      <c r="A22" s="34" t="s">
        <v>24</v>
      </c>
      <c r="B22" s="38">
        <v>2446890</v>
      </c>
      <c r="C22" s="12">
        <v>0.97699999999999998</v>
      </c>
      <c r="D22" s="40">
        <v>0</v>
      </c>
      <c r="E22" s="12">
        <v>0</v>
      </c>
      <c r="F22" s="38">
        <v>57423</v>
      </c>
      <c r="G22" s="12">
        <v>2.3E-2</v>
      </c>
      <c r="H22" s="39">
        <v>2504313</v>
      </c>
    </row>
    <row r="23" spans="1:8" x14ac:dyDescent="0.35">
      <c r="A23" s="34" t="s">
        <v>25</v>
      </c>
      <c r="B23" s="40">
        <v>0</v>
      </c>
      <c r="C23" s="12">
        <v>0</v>
      </c>
      <c r="D23" s="40">
        <v>0</v>
      </c>
      <c r="E23" s="12">
        <v>0</v>
      </c>
      <c r="F23" s="40">
        <v>0</v>
      </c>
      <c r="G23" s="12">
        <v>0</v>
      </c>
      <c r="H23" s="41">
        <v>0</v>
      </c>
    </row>
    <row r="24" spans="1:8" x14ac:dyDescent="0.35">
      <c r="A24" s="34" t="s">
        <v>26</v>
      </c>
      <c r="B24" s="40">
        <v>0</v>
      </c>
      <c r="C24" s="12">
        <v>0</v>
      </c>
      <c r="D24" s="40">
        <v>0</v>
      </c>
      <c r="E24" s="12">
        <v>0</v>
      </c>
      <c r="F24" s="40">
        <v>0</v>
      </c>
      <c r="G24" s="12">
        <v>0</v>
      </c>
      <c r="H24" s="41">
        <v>0</v>
      </c>
    </row>
    <row r="25" spans="1:8" x14ac:dyDescent="0.35">
      <c r="A25" s="34" t="s">
        <v>27</v>
      </c>
      <c r="B25" s="40">
        <v>0</v>
      </c>
      <c r="C25" s="12">
        <v>0</v>
      </c>
      <c r="D25" s="40">
        <v>0</v>
      </c>
      <c r="E25" s="12">
        <v>0</v>
      </c>
      <c r="F25" s="40">
        <v>0</v>
      </c>
      <c r="G25" s="12">
        <v>0</v>
      </c>
      <c r="H25" s="41">
        <v>0</v>
      </c>
    </row>
    <row r="26" spans="1:8" x14ac:dyDescent="0.35">
      <c r="A26" s="34" t="s">
        <v>28</v>
      </c>
      <c r="B26" s="38">
        <v>26997</v>
      </c>
      <c r="C26" s="12">
        <v>1</v>
      </c>
      <c r="D26" s="40">
        <v>0</v>
      </c>
      <c r="E26" s="12">
        <v>0</v>
      </c>
      <c r="F26" s="40">
        <v>0</v>
      </c>
      <c r="G26" s="12">
        <v>0</v>
      </c>
      <c r="H26" s="39">
        <v>26997</v>
      </c>
    </row>
    <row r="27" spans="1:8" x14ac:dyDescent="0.35">
      <c r="A27" s="34" t="s">
        <v>29</v>
      </c>
      <c r="B27" s="38">
        <v>143929</v>
      </c>
      <c r="C27" s="12">
        <v>0.99099999999999999</v>
      </c>
      <c r="D27" s="40">
        <v>0</v>
      </c>
      <c r="E27" s="12">
        <v>0</v>
      </c>
      <c r="F27" s="38">
        <v>1254</v>
      </c>
      <c r="G27" s="12">
        <v>8.9999999999999993E-3</v>
      </c>
      <c r="H27" s="39">
        <v>145183</v>
      </c>
    </row>
    <row r="28" spans="1:8" x14ac:dyDescent="0.35">
      <c r="A28" s="34" t="s">
        <v>30</v>
      </c>
      <c r="B28" s="40">
        <v>870</v>
      </c>
      <c r="C28" s="12">
        <v>1</v>
      </c>
      <c r="D28" s="40">
        <v>0</v>
      </c>
      <c r="E28" s="12">
        <v>0</v>
      </c>
      <c r="F28" s="40">
        <v>0</v>
      </c>
      <c r="G28" s="12">
        <v>0</v>
      </c>
      <c r="H28" s="41">
        <v>870</v>
      </c>
    </row>
    <row r="29" spans="1:8" x14ac:dyDescent="0.35">
      <c r="A29" s="34" t="s">
        <v>31</v>
      </c>
      <c r="B29" s="40">
        <v>0</v>
      </c>
      <c r="C29" s="12">
        <v>0</v>
      </c>
      <c r="D29" s="40">
        <v>0</v>
      </c>
      <c r="E29" s="12">
        <v>0</v>
      </c>
      <c r="F29" s="40">
        <v>0</v>
      </c>
      <c r="G29" s="12">
        <v>0</v>
      </c>
      <c r="H29" s="41">
        <v>0</v>
      </c>
    </row>
    <row r="30" spans="1:8" x14ac:dyDescent="0.35">
      <c r="A30" s="34" t="s">
        <v>32</v>
      </c>
      <c r="B30" s="40">
        <v>0</v>
      </c>
      <c r="C30" s="12">
        <v>0</v>
      </c>
      <c r="D30" s="40">
        <v>0</v>
      </c>
      <c r="E30" s="12">
        <v>0</v>
      </c>
      <c r="F30" s="40">
        <v>0</v>
      </c>
      <c r="G30" s="12">
        <v>0</v>
      </c>
      <c r="H30" s="41">
        <v>0</v>
      </c>
    </row>
    <row r="31" spans="1:8" x14ac:dyDescent="0.35">
      <c r="A31" s="34" t="s">
        <v>33</v>
      </c>
      <c r="B31" s="40">
        <v>0</v>
      </c>
      <c r="C31" s="12">
        <v>0</v>
      </c>
      <c r="D31" s="40">
        <v>0</v>
      </c>
      <c r="E31" s="12">
        <v>0</v>
      </c>
      <c r="F31" s="40">
        <v>0</v>
      </c>
      <c r="G31" s="12">
        <v>0</v>
      </c>
      <c r="H31" s="41">
        <v>0</v>
      </c>
    </row>
    <row r="32" spans="1:8" x14ac:dyDescent="0.35">
      <c r="A32" s="34" t="s">
        <v>34</v>
      </c>
      <c r="B32" s="40">
        <v>0</v>
      </c>
      <c r="C32" s="12">
        <v>0</v>
      </c>
      <c r="D32" s="40">
        <v>0</v>
      </c>
      <c r="E32" s="12">
        <v>0</v>
      </c>
      <c r="F32" s="40">
        <v>0</v>
      </c>
      <c r="G32" s="12">
        <v>0</v>
      </c>
      <c r="H32" s="41">
        <v>0</v>
      </c>
    </row>
    <row r="33" spans="1:8" x14ac:dyDescent="0.35">
      <c r="A33" s="34" t="s">
        <v>35</v>
      </c>
      <c r="B33" s="38">
        <v>75662</v>
      </c>
      <c r="C33" s="12">
        <v>0.93700000000000006</v>
      </c>
      <c r="D33" s="40">
        <v>0</v>
      </c>
      <c r="E33" s="12">
        <v>0</v>
      </c>
      <c r="F33" s="38">
        <v>5068</v>
      </c>
      <c r="G33" s="12">
        <v>6.3E-2</v>
      </c>
      <c r="H33" s="39">
        <v>80730</v>
      </c>
    </row>
    <row r="34" spans="1:8" x14ac:dyDescent="0.35">
      <c r="A34" s="34" t="s">
        <v>36</v>
      </c>
      <c r="B34" s="40">
        <v>0</v>
      </c>
      <c r="C34" s="12">
        <v>0</v>
      </c>
      <c r="D34" s="40">
        <v>0</v>
      </c>
      <c r="E34" s="12">
        <v>0</v>
      </c>
      <c r="F34" s="40">
        <v>0</v>
      </c>
      <c r="G34" s="12">
        <v>0</v>
      </c>
      <c r="H34" s="41">
        <v>0</v>
      </c>
    </row>
    <row r="35" spans="1:8" x14ac:dyDescent="0.35">
      <c r="A35" s="34" t="s">
        <v>37</v>
      </c>
      <c r="B35" s="40">
        <v>0</v>
      </c>
      <c r="C35" s="12">
        <v>0</v>
      </c>
      <c r="D35" s="40">
        <v>0</v>
      </c>
      <c r="E35" s="12">
        <v>0</v>
      </c>
      <c r="F35" s="40">
        <v>0</v>
      </c>
      <c r="G35" s="12">
        <v>0</v>
      </c>
      <c r="H35" s="41">
        <v>0</v>
      </c>
    </row>
    <row r="36" spans="1:8" x14ac:dyDescent="0.35">
      <c r="A36" s="34" t="s">
        <v>38</v>
      </c>
      <c r="B36" s="40">
        <v>0</v>
      </c>
      <c r="C36" s="12">
        <v>0</v>
      </c>
      <c r="D36" s="40">
        <v>0</v>
      </c>
      <c r="E36" s="12">
        <v>0</v>
      </c>
      <c r="F36" s="40">
        <v>0</v>
      </c>
      <c r="G36" s="12">
        <v>0</v>
      </c>
      <c r="H36" s="41">
        <v>0</v>
      </c>
    </row>
    <row r="37" spans="1:8" x14ac:dyDescent="0.35">
      <c r="A37" s="34" t="s">
        <v>39</v>
      </c>
      <c r="B37" s="38">
        <v>522964</v>
      </c>
      <c r="C37" s="12">
        <v>0.94399999999999995</v>
      </c>
      <c r="D37" s="40">
        <v>0</v>
      </c>
      <c r="E37" s="12">
        <v>0</v>
      </c>
      <c r="F37" s="38">
        <v>31294</v>
      </c>
      <c r="G37" s="12">
        <v>5.7000000000000002E-2</v>
      </c>
      <c r="H37" s="39">
        <v>554258</v>
      </c>
    </row>
    <row r="38" spans="1:8" x14ac:dyDescent="0.35">
      <c r="A38" s="34" t="s">
        <v>40</v>
      </c>
      <c r="B38" s="40">
        <v>0</v>
      </c>
      <c r="C38" s="12">
        <v>0</v>
      </c>
      <c r="D38" s="40">
        <v>0</v>
      </c>
      <c r="E38" s="12">
        <v>0</v>
      </c>
      <c r="F38" s="40">
        <v>0</v>
      </c>
      <c r="G38" s="12">
        <v>0</v>
      </c>
      <c r="H38" s="41">
        <v>0</v>
      </c>
    </row>
    <row r="39" spans="1:8" x14ac:dyDescent="0.35">
      <c r="A39" s="34" t="s">
        <v>41</v>
      </c>
      <c r="B39" s="40">
        <v>588</v>
      </c>
      <c r="C39" s="12">
        <v>0.97799999999999998</v>
      </c>
      <c r="D39" s="40">
        <v>0</v>
      </c>
      <c r="E39" s="12">
        <v>0</v>
      </c>
      <c r="F39" s="40">
        <v>13</v>
      </c>
      <c r="G39" s="12">
        <v>2.1999999999999999E-2</v>
      </c>
      <c r="H39" s="41">
        <v>601</v>
      </c>
    </row>
    <row r="40" spans="1:8" x14ac:dyDescent="0.35">
      <c r="A40" s="34" t="s">
        <v>42</v>
      </c>
      <c r="B40" s="38">
        <v>2425207</v>
      </c>
      <c r="C40" s="12">
        <v>0.95299999999999996</v>
      </c>
      <c r="D40" s="40">
        <v>0</v>
      </c>
      <c r="E40" s="12">
        <v>0</v>
      </c>
      <c r="F40" s="38">
        <v>119508</v>
      </c>
      <c r="G40" s="12">
        <v>4.7E-2</v>
      </c>
      <c r="H40" s="39">
        <v>2544715</v>
      </c>
    </row>
    <row r="41" spans="1:8" x14ac:dyDescent="0.35">
      <c r="A41" s="34" t="s">
        <v>43</v>
      </c>
      <c r="B41" s="38">
        <v>340934</v>
      </c>
      <c r="C41" s="12">
        <v>0.97</v>
      </c>
      <c r="D41" s="40">
        <v>0</v>
      </c>
      <c r="E41" s="12">
        <v>0</v>
      </c>
      <c r="F41" s="38">
        <v>10415</v>
      </c>
      <c r="G41" s="12">
        <v>0.03</v>
      </c>
      <c r="H41" s="39">
        <v>351349</v>
      </c>
    </row>
    <row r="42" spans="1:8" x14ac:dyDescent="0.35">
      <c r="A42" s="34" t="s">
        <v>44</v>
      </c>
      <c r="B42" s="38">
        <v>680988</v>
      </c>
      <c r="C42" s="12">
        <v>0.96899999999999997</v>
      </c>
      <c r="D42" s="40">
        <v>0</v>
      </c>
      <c r="E42" s="12">
        <v>0</v>
      </c>
      <c r="F42" s="38">
        <v>22181</v>
      </c>
      <c r="G42" s="12">
        <v>3.2000000000000001E-2</v>
      </c>
      <c r="H42" s="39">
        <v>703169</v>
      </c>
    </row>
    <row r="43" spans="1:8" x14ac:dyDescent="0.35">
      <c r="A43" s="34" t="s">
        <v>45</v>
      </c>
      <c r="B43" s="38">
        <v>59950</v>
      </c>
      <c r="C43" s="12">
        <v>0.98899999999999999</v>
      </c>
      <c r="D43" s="40">
        <v>0</v>
      </c>
      <c r="E43" s="12">
        <v>0</v>
      </c>
      <c r="F43" s="40">
        <v>689</v>
      </c>
      <c r="G43" s="12">
        <v>1.0999999999999999E-2</v>
      </c>
      <c r="H43" s="39">
        <v>60639</v>
      </c>
    </row>
    <row r="44" spans="1:8" x14ac:dyDescent="0.35">
      <c r="A44" s="34" t="s">
        <v>46</v>
      </c>
      <c r="B44" s="40">
        <v>0</v>
      </c>
      <c r="C44" s="12">
        <v>0</v>
      </c>
      <c r="D44" s="40">
        <v>0</v>
      </c>
      <c r="E44" s="12">
        <v>0</v>
      </c>
      <c r="F44" s="40">
        <v>0</v>
      </c>
      <c r="G44" s="12">
        <v>0</v>
      </c>
      <c r="H44" s="41">
        <v>0</v>
      </c>
    </row>
    <row r="45" spans="1:8" x14ac:dyDescent="0.35">
      <c r="A45" s="34" t="s">
        <v>47</v>
      </c>
      <c r="B45" s="38">
        <v>255440</v>
      </c>
      <c r="C45" s="12">
        <v>0.97599999999999998</v>
      </c>
      <c r="D45" s="40">
        <v>0</v>
      </c>
      <c r="E45" s="12">
        <v>0</v>
      </c>
      <c r="F45" s="38">
        <v>6378</v>
      </c>
      <c r="G45" s="12">
        <v>2.4E-2</v>
      </c>
      <c r="H45" s="39">
        <v>261818</v>
      </c>
    </row>
    <row r="46" spans="1:8" x14ac:dyDescent="0.35">
      <c r="A46" s="34" t="s">
        <v>48</v>
      </c>
      <c r="B46" s="38">
        <v>199641</v>
      </c>
      <c r="C46" s="12">
        <v>0.748</v>
      </c>
      <c r="D46" s="40">
        <v>0</v>
      </c>
      <c r="E46" s="12">
        <v>0</v>
      </c>
      <c r="F46" s="38">
        <v>67408</v>
      </c>
      <c r="G46" s="12">
        <v>0.252</v>
      </c>
      <c r="H46" s="39">
        <v>267049</v>
      </c>
    </row>
    <row r="47" spans="1:8" x14ac:dyDescent="0.35">
      <c r="A47" s="34" t="s">
        <v>49</v>
      </c>
      <c r="B47" s="38">
        <v>380867</v>
      </c>
      <c r="C47" s="12">
        <v>0.99299999999999999</v>
      </c>
      <c r="D47" s="40">
        <v>0</v>
      </c>
      <c r="E47" s="12">
        <v>0</v>
      </c>
      <c r="F47" s="38">
        <v>2702</v>
      </c>
      <c r="G47" s="12">
        <v>7.0000000000000001E-3</v>
      </c>
      <c r="H47" s="39">
        <v>383569</v>
      </c>
    </row>
    <row r="48" spans="1:8" x14ac:dyDescent="0.35">
      <c r="A48" s="34" t="s">
        <v>50</v>
      </c>
      <c r="B48" s="38">
        <v>67992</v>
      </c>
      <c r="C48" s="12">
        <v>0.99</v>
      </c>
      <c r="D48" s="40">
        <v>0</v>
      </c>
      <c r="E48" s="12">
        <v>0</v>
      </c>
      <c r="F48" s="40">
        <v>698</v>
      </c>
      <c r="G48" s="12">
        <v>0.01</v>
      </c>
      <c r="H48" s="39">
        <v>68690</v>
      </c>
    </row>
    <row r="49" spans="1:8" x14ac:dyDescent="0.35">
      <c r="A49" s="34" t="s">
        <v>51</v>
      </c>
      <c r="B49" s="40">
        <v>0</v>
      </c>
      <c r="C49" s="12">
        <v>0</v>
      </c>
      <c r="D49" s="40">
        <v>0</v>
      </c>
      <c r="E49" s="12">
        <v>0</v>
      </c>
      <c r="F49" s="40">
        <v>0</v>
      </c>
      <c r="G49" s="12">
        <v>0</v>
      </c>
      <c r="H49" s="41">
        <v>0</v>
      </c>
    </row>
    <row r="50" spans="1:8" x14ac:dyDescent="0.35">
      <c r="A50" s="34" t="s">
        <v>52</v>
      </c>
      <c r="B50" s="38">
        <v>2771</v>
      </c>
      <c r="C50" s="12">
        <v>1</v>
      </c>
      <c r="D50" s="40">
        <v>0</v>
      </c>
      <c r="E50" s="12">
        <v>0</v>
      </c>
      <c r="F50" s="40">
        <v>0</v>
      </c>
      <c r="G50" s="12">
        <v>0</v>
      </c>
      <c r="H50" s="39">
        <v>2771</v>
      </c>
    </row>
    <row r="51" spans="1:8" x14ac:dyDescent="0.35">
      <c r="A51" s="34" t="s">
        <v>53</v>
      </c>
      <c r="B51" s="38">
        <v>72908</v>
      </c>
      <c r="C51" s="12">
        <v>0.80300000000000005</v>
      </c>
      <c r="D51" s="40">
        <v>0</v>
      </c>
      <c r="E51" s="12">
        <v>0</v>
      </c>
      <c r="F51" s="38">
        <v>17893</v>
      </c>
      <c r="G51" s="12">
        <v>0.19700000000000001</v>
      </c>
      <c r="H51" s="39">
        <v>90801</v>
      </c>
    </row>
    <row r="52" spans="1:8" x14ac:dyDescent="0.35">
      <c r="A52" s="34" t="s">
        <v>54</v>
      </c>
      <c r="B52" s="38">
        <v>125099</v>
      </c>
      <c r="C52" s="12">
        <v>0.83599999999999997</v>
      </c>
      <c r="D52" s="40">
        <v>0</v>
      </c>
      <c r="E52" s="12">
        <v>0</v>
      </c>
      <c r="F52" s="38">
        <v>24535</v>
      </c>
      <c r="G52" s="12">
        <v>0.16400000000000001</v>
      </c>
      <c r="H52" s="39">
        <v>149634</v>
      </c>
    </row>
    <row r="53" spans="1:8" x14ac:dyDescent="0.35">
      <c r="A53" s="34" t="s">
        <v>55</v>
      </c>
      <c r="B53" s="38">
        <v>900615</v>
      </c>
      <c r="C53" s="12">
        <v>0.94399999999999995</v>
      </c>
      <c r="D53" s="40">
        <v>0</v>
      </c>
      <c r="E53" s="12">
        <v>0</v>
      </c>
      <c r="F53" s="38">
        <v>53881</v>
      </c>
      <c r="G53" s="12">
        <v>5.6000000000000001E-2</v>
      </c>
      <c r="H53" s="39">
        <v>954496</v>
      </c>
    </row>
    <row r="54" spans="1:8" x14ac:dyDescent="0.35">
      <c r="A54" s="34" t="s">
        <v>56</v>
      </c>
      <c r="B54" s="40">
        <v>0</v>
      </c>
      <c r="C54" s="12">
        <v>0</v>
      </c>
      <c r="D54" s="40">
        <v>0</v>
      </c>
      <c r="E54" s="12">
        <v>0</v>
      </c>
      <c r="F54" s="40">
        <v>0</v>
      </c>
      <c r="G54" s="12">
        <v>0</v>
      </c>
      <c r="H54" s="41">
        <v>0</v>
      </c>
    </row>
    <row r="55" spans="1:8" x14ac:dyDescent="0.35">
      <c r="A55" s="34" t="s">
        <v>57</v>
      </c>
      <c r="B55" s="40">
        <v>0</v>
      </c>
      <c r="C55" s="12">
        <v>0</v>
      </c>
      <c r="D55" s="40">
        <v>0</v>
      </c>
      <c r="E55" s="12">
        <v>0</v>
      </c>
      <c r="F55" s="40">
        <v>0</v>
      </c>
      <c r="G55" s="12">
        <v>0</v>
      </c>
      <c r="H55" s="41">
        <v>0</v>
      </c>
    </row>
    <row r="56" spans="1:8" x14ac:dyDescent="0.35">
      <c r="A56" s="34" t="s">
        <v>58</v>
      </c>
      <c r="B56" s="40">
        <v>1</v>
      </c>
      <c r="C56" s="12">
        <v>1</v>
      </c>
      <c r="D56" s="40">
        <v>0</v>
      </c>
      <c r="E56" s="12">
        <v>0</v>
      </c>
      <c r="F56" s="40">
        <v>0</v>
      </c>
      <c r="G56" s="12">
        <v>0</v>
      </c>
      <c r="H56" s="41">
        <v>1</v>
      </c>
    </row>
    <row r="57" spans="1:8" x14ac:dyDescent="0.35">
      <c r="A57" s="34" t="s">
        <v>59</v>
      </c>
      <c r="B57" s="40">
        <v>0</v>
      </c>
      <c r="C57" s="12">
        <v>0</v>
      </c>
      <c r="D57" s="40">
        <v>0</v>
      </c>
      <c r="E57" s="12">
        <v>0</v>
      </c>
      <c r="F57" s="40">
        <v>0</v>
      </c>
      <c r="G57" s="12">
        <v>0</v>
      </c>
      <c r="H57" s="41">
        <v>0</v>
      </c>
    </row>
    <row r="58" spans="1:8" x14ac:dyDescent="0.35">
      <c r="A58" s="34" t="s">
        <v>60</v>
      </c>
      <c r="B58" s="40">
        <v>0</v>
      </c>
      <c r="C58" s="12">
        <v>0</v>
      </c>
      <c r="D58" s="40">
        <v>0</v>
      </c>
      <c r="E58" s="12">
        <v>0</v>
      </c>
      <c r="F58" s="40">
        <v>0</v>
      </c>
      <c r="G58" s="12">
        <v>0</v>
      </c>
      <c r="H58" s="41">
        <v>0</v>
      </c>
    </row>
    <row r="59" spans="1:8" x14ac:dyDescent="0.35">
      <c r="A59" s="34" t="s">
        <v>61</v>
      </c>
      <c r="B59" s="38">
        <v>636478</v>
      </c>
      <c r="C59" s="12">
        <v>0.99099999999999999</v>
      </c>
      <c r="D59" s="40">
        <v>0</v>
      </c>
      <c r="E59" s="12">
        <v>0</v>
      </c>
      <c r="F59" s="38">
        <v>5620</v>
      </c>
      <c r="G59" s="12">
        <v>8.9999999999999993E-3</v>
      </c>
      <c r="H59" s="39">
        <v>642098</v>
      </c>
    </row>
    <row r="60" spans="1:8" x14ac:dyDescent="0.35">
      <c r="A60" s="34" t="s">
        <v>62</v>
      </c>
      <c r="B60" s="40">
        <v>0</v>
      </c>
      <c r="C60" s="12">
        <v>0</v>
      </c>
      <c r="D60" s="40">
        <v>0</v>
      </c>
      <c r="E60" s="12">
        <v>0</v>
      </c>
      <c r="F60" s="40">
        <v>0</v>
      </c>
      <c r="G60" s="12">
        <v>0</v>
      </c>
      <c r="H60" s="41">
        <v>0</v>
      </c>
    </row>
    <row r="61" spans="1:8" x14ac:dyDescent="0.35">
      <c r="A61" s="34" t="s">
        <v>63</v>
      </c>
      <c r="B61" s="40">
        <v>0</v>
      </c>
      <c r="C61" s="12">
        <v>0</v>
      </c>
      <c r="D61" s="40">
        <v>0</v>
      </c>
      <c r="E61" s="12">
        <v>0</v>
      </c>
      <c r="F61" s="40">
        <v>0</v>
      </c>
      <c r="G61" s="12">
        <v>0</v>
      </c>
      <c r="H61" s="41">
        <v>0</v>
      </c>
    </row>
    <row r="62" spans="1:8" x14ac:dyDescent="0.35">
      <c r="A62" s="34" t="s">
        <v>64</v>
      </c>
      <c r="B62" s="40">
        <v>0</v>
      </c>
      <c r="C62" s="12">
        <v>0</v>
      </c>
      <c r="D62" s="40">
        <v>0</v>
      </c>
      <c r="E62" s="12">
        <v>0</v>
      </c>
      <c r="F62" s="40">
        <v>0</v>
      </c>
      <c r="G62" s="12">
        <v>0</v>
      </c>
      <c r="H62" s="41">
        <v>0</v>
      </c>
    </row>
    <row r="63" spans="1:8" ht="15.45" x14ac:dyDescent="0.4">
      <c r="A63" s="35" t="s">
        <v>156</v>
      </c>
      <c r="B63" s="36">
        <f>SUM(B4:B62)</f>
        <v>10380775</v>
      </c>
      <c r="C63" s="37">
        <f>AVERAGE(C4:C62)</f>
        <v>0.48157627118644064</v>
      </c>
      <c r="D63" s="35">
        <f>SUM(D4:D62)</f>
        <v>0</v>
      </c>
      <c r="E63" s="37">
        <f>AVERAGE(E4:E62)</f>
        <v>0</v>
      </c>
      <c r="F63" s="36">
        <f>SUM(F4:F62)</f>
        <v>556383</v>
      </c>
      <c r="G63" s="37">
        <f>AVERAGE(G4:G62)</f>
        <v>2.6932203389830513E-2</v>
      </c>
      <c r="H63" s="36">
        <f>SUM(H4:H62)</f>
        <v>10937158</v>
      </c>
    </row>
    <row r="64" spans="1:8" x14ac:dyDescent="0.35">
      <c r="A64" s="58" t="s">
        <v>285</v>
      </c>
      <c r="B64" s="58"/>
      <c r="C64" s="58"/>
      <c r="D64" s="58"/>
      <c r="E64" s="58"/>
      <c r="F64" s="58"/>
      <c r="G64" s="58"/>
      <c r="H64" s="58"/>
    </row>
  </sheetData>
  <mergeCells count="3">
    <mergeCell ref="A1:H1"/>
    <mergeCell ref="A2:H2"/>
    <mergeCell ref="A64:H64"/>
  </mergeCells>
  <pageMargins left="0.25" right="0.25" top="0.75" bottom="0.75" header="0.3" footer="0.3"/>
  <pageSetup scale="54" fitToHeight="0" orientation="landscape" r:id="rId1"/>
  <headerFooter>
    <oddHeader xml:space="preserve">&amp;C&amp;A
</oddHeader>
    <oddFooter>Page &amp;P of &amp;N</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A08793-665E-4A86-A9E7-CC452419DBE3}">
  <sheetPr codeName="Sheet43">
    <pageSetUpPr fitToPage="1"/>
  </sheetPr>
  <dimension ref="A1:H64"/>
  <sheetViews>
    <sheetView workbookViewId="0">
      <selection sqref="A1:H1"/>
    </sheetView>
  </sheetViews>
  <sheetFormatPr defaultColWidth="8.875" defaultRowHeight="15" x14ac:dyDescent="0.35"/>
  <cols>
    <col min="1" max="1" width="43.75" style="3" customWidth="1"/>
    <col min="2" max="2" width="22.75" style="3" customWidth="1"/>
    <col min="3" max="3" width="22.75" style="4" customWidth="1"/>
    <col min="4" max="4" width="22.75" style="3" customWidth="1"/>
    <col min="5" max="5" width="22.75" style="4" customWidth="1"/>
    <col min="6" max="6" width="22.75" style="3" customWidth="1"/>
    <col min="7" max="7" width="22.75" style="4" customWidth="1"/>
    <col min="8" max="8" width="22.75" style="3" customWidth="1"/>
    <col min="9" max="16384" width="8.875" style="3"/>
  </cols>
  <sheetData>
    <row r="1" spans="1:8" ht="35.049999999999997" customHeight="1" x14ac:dyDescent="0.35">
      <c r="A1" s="57" t="s">
        <v>310</v>
      </c>
      <c r="B1" s="57"/>
      <c r="C1" s="57"/>
      <c r="D1" s="57"/>
      <c r="E1" s="57"/>
      <c r="F1" s="57"/>
      <c r="G1" s="57"/>
      <c r="H1" s="57"/>
    </row>
    <row r="2" spans="1:8" ht="20.149999999999999" x14ac:dyDescent="0.5">
      <c r="A2" s="53" t="s">
        <v>260</v>
      </c>
      <c r="B2" s="53"/>
      <c r="C2" s="53"/>
      <c r="D2" s="53"/>
      <c r="E2" s="53"/>
      <c r="F2" s="53"/>
      <c r="G2" s="53"/>
      <c r="H2" s="53"/>
    </row>
    <row r="3" spans="1:8" s="16" customFormat="1" ht="78" customHeight="1" x14ac:dyDescent="0.35">
      <c r="A3" s="19" t="s">
        <v>0</v>
      </c>
      <c r="B3" s="9" t="s">
        <v>171</v>
      </c>
      <c r="C3" s="10" t="s">
        <v>172</v>
      </c>
      <c r="D3" s="9" t="s">
        <v>173</v>
      </c>
      <c r="E3" s="10" t="s">
        <v>174</v>
      </c>
      <c r="F3" s="9" t="s">
        <v>175</v>
      </c>
      <c r="G3" s="10" t="s">
        <v>176</v>
      </c>
      <c r="H3" s="11" t="s">
        <v>177</v>
      </c>
    </row>
    <row r="4" spans="1:8" x14ac:dyDescent="0.35">
      <c r="A4" s="34" t="s">
        <v>6</v>
      </c>
      <c r="B4" s="38">
        <v>153722</v>
      </c>
      <c r="C4" s="12">
        <v>0.81499999999999995</v>
      </c>
      <c r="D4" s="40">
        <v>0</v>
      </c>
      <c r="E4" s="12">
        <v>0</v>
      </c>
      <c r="F4" s="38">
        <v>34955</v>
      </c>
      <c r="G4" s="12">
        <v>0.185</v>
      </c>
      <c r="H4" s="39">
        <v>188677</v>
      </c>
    </row>
    <row r="5" spans="1:8" x14ac:dyDescent="0.35">
      <c r="A5" s="34" t="s">
        <v>7</v>
      </c>
      <c r="B5" s="40">
        <v>0</v>
      </c>
      <c r="C5" s="12">
        <v>0</v>
      </c>
      <c r="D5" s="40">
        <v>0</v>
      </c>
      <c r="E5" s="12">
        <v>0</v>
      </c>
      <c r="F5" s="40">
        <v>0</v>
      </c>
      <c r="G5" s="12">
        <v>0</v>
      </c>
      <c r="H5" s="41">
        <v>0</v>
      </c>
    </row>
    <row r="6" spans="1:8" x14ac:dyDescent="0.35">
      <c r="A6" s="34" t="s">
        <v>8</v>
      </c>
      <c r="B6" s="40">
        <v>0</v>
      </c>
      <c r="C6" s="12">
        <v>0</v>
      </c>
      <c r="D6" s="40">
        <v>0</v>
      </c>
      <c r="E6" s="12">
        <v>0</v>
      </c>
      <c r="F6" s="40">
        <v>0</v>
      </c>
      <c r="G6" s="12">
        <v>0</v>
      </c>
      <c r="H6" s="41">
        <v>0</v>
      </c>
    </row>
    <row r="7" spans="1:8" x14ac:dyDescent="0.35">
      <c r="A7" s="34" t="s">
        <v>9</v>
      </c>
      <c r="B7" s="38">
        <v>336757</v>
      </c>
      <c r="C7" s="12">
        <v>0.96299999999999997</v>
      </c>
      <c r="D7" s="40">
        <v>0</v>
      </c>
      <c r="E7" s="12">
        <v>0</v>
      </c>
      <c r="F7" s="38">
        <v>13087</v>
      </c>
      <c r="G7" s="12">
        <v>3.6999999999999998E-2</v>
      </c>
      <c r="H7" s="39">
        <v>349844</v>
      </c>
    </row>
    <row r="8" spans="1:8" x14ac:dyDescent="0.35">
      <c r="A8" s="34" t="s">
        <v>10</v>
      </c>
      <c r="B8" s="40">
        <v>0</v>
      </c>
      <c r="C8" s="12">
        <v>0</v>
      </c>
      <c r="D8" s="40">
        <v>0</v>
      </c>
      <c r="E8" s="12">
        <v>0</v>
      </c>
      <c r="F8" s="40">
        <v>0</v>
      </c>
      <c r="G8" s="12">
        <v>0</v>
      </c>
      <c r="H8" s="41">
        <v>0</v>
      </c>
    </row>
    <row r="9" spans="1:8" x14ac:dyDescent="0.35">
      <c r="A9" s="34" t="s">
        <v>11</v>
      </c>
      <c r="B9" s="38">
        <v>68166</v>
      </c>
      <c r="C9" s="12">
        <v>1</v>
      </c>
      <c r="D9" s="40">
        <v>0</v>
      </c>
      <c r="E9" s="12">
        <v>0</v>
      </c>
      <c r="F9" s="40">
        <v>0</v>
      </c>
      <c r="G9" s="12">
        <v>0</v>
      </c>
      <c r="H9" s="39">
        <v>68166</v>
      </c>
    </row>
    <row r="10" spans="1:8" x14ac:dyDescent="0.35">
      <c r="A10" s="34" t="s">
        <v>12</v>
      </c>
      <c r="B10" s="38">
        <v>562775</v>
      </c>
      <c r="C10" s="12">
        <v>0.72799999999999998</v>
      </c>
      <c r="D10" s="40">
        <v>0</v>
      </c>
      <c r="E10" s="12">
        <v>0</v>
      </c>
      <c r="F10" s="38">
        <v>210070</v>
      </c>
      <c r="G10" s="12">
        <v>0.27200000000000002</v>
      </c>
      <c r="H10" s="39">
        <v>772845</v>
      </c>
    </row>
    <row r="11" spans="1:8" x14ac:dyDescent="0.35">
      <c r="A11" s="34" t="s">
        <v>13</v>
      </c>
      <c r="B11" s="38">
        <v>31509</v>
      </c>
      <c r="C11" s="12">
        <v>1</v>
      </c>
      <c r="D11" s="40">
        <v>0</v>
      </c>
      <c r="E11" s="12">
        <v>0</v>
      </c>
      <c r="F11" s="40">
        <v>0</v>
      </c>
      <c r="G11" s="12">
        <v>0</v>
      </c>
      <c r="H11" s="39">
        <v>31509</v>
      </c>
    </row>
    <row r="12" spans="1:8" x14ac:dyDescent="0.35">
      <c r="A12" s="34" t="s">
        <v>14</v>
      </c>
      <c r="B12" s="40">
        <v>0</v>
      </c>
      <c r="C12" s="12">
        <v>0</v>
      </c>
      <c r="D12" s="40">
        <v>0</v>
      </c>
      <c r="E12" s="12">
        <v>0</v>
      </c>
      <c r="F12" s="40">
        <v>0</v>
      </c>
      <c r="G12" s="12">
        <v>0</v>
      </c>
      <c r="H12" s="41">
        <v>0</v>
      </c>
    </row>
    <row r="13" spans="1:8" x14ac:dyDescent="0.35">
      <c r="A13" s="34" t="s">
        <v>15</v>
      </c>
      <c r="B13" s="38">
        <v>520955</v>
      </c>
      <c r="C13" s="12">
        <v>0.97499999999999998</v>
      </c>
      <c r="D13" s="40">
        <v>0</v>
      </c>
      <c r="E13" s="12">
        <v>0</v>
      </c>
      <c r="F13" s="38">
        <v>13460</v>
      </c>
      <c r="G13" s="12">
        <v>2.5000000000000001E-2</v>
      </c>
      <c r="H13" s="39">
        <v>534415</v>
      </c>
    </row>
    <row r="14" spans="1:8" x14ac:dyDescent="0.35">
      <c r="A14" s="34" t="s">
        <v>16</v>
      </c>
      <c r="B14" s="40">
        <v>0</v>
      </c>
      <c r="C14" s="12">
        <v>0</v>
      </c>
      <c r="D14" s="40">
        <v>0</v>
      </c>
      <c r="E14" s="12">
        <v>0</v>
      </c>
      <c r="F14" s="40">
        <v>0</v>
      </c>
      <c r="G14" s="12">
        <v>0</v>
      </c>
      <c r="H14" s="41">
        <v>0</v>
      </c>
    </row>
    <row r="15" spans="1:8" x14ac:dyDescent="0.35">
      <c r="A15" s="34" t="s">
        <v>17</v>
      </c>
      <c r="B15" s="38">
        <v>90820</v>
      </c>
      <c r="C15" s="12">
        <v>1</v>
      </c>
      <c r="D15" s="40">
        <v>0</v>
      </c>
      <c r="E15" s="12">
        <v>0</v>
      </c>
      <c r="F15" s="40">
        <v>0</v>
      </c>
      <c r="G15" s="12">
        <v>0</v>
      </c>
      <c r="H15" s="39">
        <v>90820</v>
      </c>
    </row>
    <row r="16" spans="1:8" x14ac:dyDescent="0.35">
      <c r="A16" s="34" t="s">
        <v>18</v>
      </c>
      <c r="B16" s="40">
        <v>0</v>
      </c>
      <c r="C16" s="12">
        <v>0</v>
      </c>
      <c r="D16" s="40">
        <v>0</v>
      </c>
      <c r="E16" s="12">
        <v>0</v>
      </c>
      <c r="F16" s="40">
        <v>0</v>
      </c>
      <c r="G16" s="12">
        <v>0</v>
      </c>
      <c r="H16" s="41">
        <v>0</v>
      </c>
    </row>
    <row r="17" spans="1:8" x14ac:dyDescent="0.35">
      <c r="A17" s="34" t="s">
        <v>19</v>
      </c>
      <c r="B17" s="40">
        <v>0</v>
      </c>
      <c r="C17" s="12">
        <v>0</v>
      </c>
      <c r="D17" s="40">
        <v>0</v>
      </c>
      <c r="E17" s="12">
        <v>0</v>
      </c>
      <c r="F17" s="40">
        <v>0</v>
      </c>
      <c r="G17" s="12">
        <v>0</v>
      </c>
      <c r="H17" s="41">
        <v>0</v>
      </c>
    </row>
    <row r="18" spans="1:8" x14ac:dyDescent="0.35">
      <c r="A18" s="34" t="s">
        <v>20</v>
      </c>
      <c r="B18" s="38">
        <v>585957</v>
      </c>
      <c r="C18" s="12">
        <v>0.95299999999999996</v>
      </c>
      <c r="D18" s="40">
        <v>0</v>
      </c>
      <c r="E18" s="12">
        <v>0</v>
      </c>
      <c r="F18" s="38">
        <v>28701</v>
      </c>
      <c r="G18" s="12">
        <v>4.7E-2</v>
      </c>
      <c r="H18" s="39">
        <v>614658</v>
      </c>
    </row>
    <row r="19" spans="1:8" x14ac:dyDescent="0.35">
      <c r="A19" s="34" t="s">
        <v>21</v>
      </c>
      <c r="B19" s="38">
        <v>111933</v>
      </c>
      <c r="C19" s="12">
        <v>0.999</v>
      </c>
      <c r="D19" s="40">
        <v>0</v>
      </c>
      <c r="E19" s="12">
        <v>0</v>
      </c>
      <c r="F19" s="40">
        <v>130</v>
      </c>
      <c r="G19" s="12">
        <v>1E-3</v>
      </c>
      <c r="H19" s="39">
        <v>112063</v>
      </c>
    </row>
    <row r="20" spans="1:8" x14ac:dyDescent="0.35">
      <c r="A20" s="34" t="s">
        <v>22</v>
      </c>
      <c r="B20" s="40">
        <v>0</v>
      </c>
      <c r="C20" s="12">
        <v>0</v>
      </c>
      <c r="D20" s="40">
        <v>0</v>
      </c>
      <c r="E20" s="12">
        <v>0</v>
      </c>
      <c r="F20" s="40">
        <v>0</v>
      </c>
      <c r="G20" s="12">
        <v>0</v>
      </c>
      <c r="H20" s="41">
        <v>0</v>
      </c>
    </row>
    <row r="21" spans="1:8" x14ac:dyDescent="0.35">
      <c r="A21" s="34" t="s">
        <v>23</v>
      </c>
      <c r="B21" s="40">
        <v>0</v>
      </c>
      <c r="C21" s="12">
        <v>0</v>
      </c>
      <c r="D21" s="40">
        <v>0</v>
      </c>
      <c r="E21" s="12">
        <v>0</v>
      </c>
      <c r="F21" s="40">
        <v>0</v>
      </c>
      <c r="G21" s="12">
        <v>0</v>
      </c>
      <c r="H21" s="41">
        <v>0</v>
      </c>
    </row>
    <row r="22" spans="1:8" x14ac:dyDescent="0.35">
      <c r="A22" s="34" t="s">
        <v>24</v>
      </c>
      <c r="B22" s="38">
        <v>4356778</v>
      </c>
      <c r="C22" s="12">
        <v>0.97199999999999998</v>
      </c>
      <c r="D22" s="40">
        <v>0</v>
      </c>
      <c r="E22" s="12">
        <v>0</v>
      </c>
      <c r="F22" s="38">
        <v>127325</v>
      </c>
      <c r="G22" s="12">
        <v>2.8000000000000001E-2</v>
      </c>
      <c r="H22" s="39">
        <v>4484103</v>
      </c>
    </row>
    <row r="23" spans="1:8" x14ac:dyDescent="0.35">
      <c r="A23" s="34" t="s">
        <v>25</v>
      </c>
      <c r="B23" s="40">
        <v>0</v>
      </c>
      <c r="C23" s="12">
        <v>0</v>
      </c>
      <c r="D23" s="40">
        <v>0</v>
      </c>
      <c r="E23" s="12">
        <v>0</v>
      </c>
      <c r="F23" s="40">
        <v>0</v>
      </c>
      <c r="G23" s="12">
        <v>0</v>
      </c>
      <c r="H23" s="41">
        <v>0</v>
      </c>
    </row>
    <row r="24" spans="1:8" x14ac:dyDescent="0.35">
      <c r="A24" s="34" t="s">
        <v>26</v>
      </c>
      <c r="B24" s="40">
        <v>0</v>
      </c>
      <c r="C24" s="12">
        <v>0</v>
      </c>
      <c r="D24" s="40">
        <v>0</v>
      </c>
      <c r="E24" s="12">
        <v>0</v>
      </c>
      <c r="F24" s="40">
        <v>0</v>
      </c>
      <c r="G24" s="12">
        <v>0</v>
      </c>
      <c r="H24" s="41">
        <v>0</v>
      </c>
    </row>
    <row r="25" spans="1:8" x14ac:dyDescent="0.35">
      <c r="A25" s="34" t="s">
        <v>27</v>
      </c>
      <c r="B25" s="40">
        <v>0</v>
      </c>
      <c r="C25" s="12">
        <v>0</v>
      </c>
      <c r="D25" s="40">
        <v>0</v>
      </c>
      <c r="E25" s="12">
        <v>0</v>
      </c>
      <c r="F25" s="40">
        <v>0</v>
      </c>
      <c r="G25" s="12">
        <v>0</v>
      </c>
      <c r="H25" s="41">
        <v>0</v>
      </c>
    </row>
    <row r="26" spans="1:8" x14ac:dyDescent="0.35">
      <c r="A26" s="34" t="s">
        <v>28</v>
      </c>
      <c r="B26" s="38">
        <v>105480</v>
      </c>
      <c r="C26" s="12">
        <v>1</v>
      </c>
      <c r="D26" s="40">
        <v>0</v>
      </c>
      <c r="E26" s="12">
        <v>0</v>
      </c>
      <c r="F26" s="40">
        <v>0</v>
      </c>
      <c r="G26" s="12">
        <v>0</v>
      </c>
      <c r="H26" s="39">
        <v>105480</v>
      </c>
    </row>
    <row r="27" spans="1:8" x14ac:dyDescent="0.35">
      <c r="A27" s="34" t="s">
        <v>29</v>
      </c>
      <c r="B27" s="38">
        <v>275702</v>
      </c>
      <c r="C27" s="12">
        <v>0.99299999999999999</v>
      </c>
      <c r="D27" s="40">
        <v>0</v>
      </c>
      <c r="E27" s="12">
        <v>0</v>
      </c>
      <c r="F27" s="38">
        <v>1949</v>
      </c>
      <c r="G27" s="12">
        <v>7.0000000000000001E-3</v>
      </c>
      <c r="H27" s="39">
        <v>277651</v>
      </c>
    </row>
    <row r="28" spans="1:8" x14ac:dyDescent="0.35">
      <c r="A28" s="34" t="s">
        <v>30</v>
      </c>
      <c r="B28" s="38">
        <v>11816</v>
      </c>
      <c r="C28" s="12">
        <v>1</v>
      </c>
      <c r="D28" s="40">
        <v>0</v>
      </c>
      <c r="E28" s="12">
        <v>0</v>
      </c>
      <c r="F28" s="40">
        <v>0</v>
      </c>
      <c r="G28" s="12">
        <v>0</v>
      </c>
      <c r="H28" s="39">
        <v>11816</v>
      </c>
    </row>
    <row r="29" spans="1:8" x14ac:dyDescent="0.35">
      <c r="A29" s="34" t="s">
        <v>31</v>
      </c>
      <c r="B29" s="40">
        <v>0</v>
      </c>
      <c r="C29" s="12">
        <v>0</v>
      </c>
      <c r="D29" s="40">
        <v>0</v>
      </c>
      <c r="E29" s="12">
        <v>0</v>
      </c>
      <c r="F29" s="40">
        <v>0</v>
      </c>
      <c r="G29" s="12">
        <v>0</v>
      </c>
      <c r="H29" s="41">
        <v>0</v>
      </c>
    </row>
    <row r="30" spans="1:8" x14ac:dyDescent="0.35">
      <c r="A30" s="34" t="s">
        <v>32</v>
      </c>
      <c r="B30" s="40">
        <v>0</v>
      </c>
      <c r="C30" s="12">
        <v>0</v>
      </c>
      <c r="D30" s="40">
        <v>0</v>
      </c>
      <c r="E30" s="12">
        <v>0</v>
      </c>
      <c r="F30" s="40">
        <v>0</v>
      </c>
      <c r="G30" s="12">
        <v>0</v>
      </c>
      <c r="H30" s="41">
        <v>0</v>
      </c>
    </row>
    <row r="31" spans="1:8" x14ac:dyDescent="0.35">
      <c r="A31" s="34" t="s">
        <v>33</v>
      </c>
      <c r="B31" s="40">
        <v>0</v>
      </c>
      <c r="C31" s="12">
        <v>0</v>
      </c>
      <c r="D31" s="40">
        <v>0</v>
      </c>
      <c r="E31" s="12">
        <v>0</v>
      </c>
      <c r="F31" s="40">
        <v>0</v>
      </c>
      <c r="G31" s="12">
        <v>0</v>
      </c>
      <c r="H31" s="41">
        <v>0</v>
      </c>
    </row>
    <row r="32" spans="1:8" x14ac:dyDescent="0.35">
      <c r="A32" s="34" t="s">
        <v>34</v>
      </c>
      <c r="B32" s="40">
        <v>0</v>
      </c>
      <c r="C32" s="12">
        <v>0</v>
      </c>
      <c r="D32" s="40">
        <v>0</v>
      </c>
      <c r="E32" s="12">
        <v>0</v>
      </c>
      <c r="F32" s="40">
        <v>0</v>
      </c>
      <c r="G32" s="12">
        <v>0</v>
      </c>
      <c r="H32" s="41">
        <v>0</v>
      </c>
    </row>
    <row r="33" spans="1:8" x14ac:dyDescent="0.35">
      <c r="A33" s="34" t="s">
        <v>35</v>
      </c>
      <c r="B33" s="38">
        <v>268748</v>
      </c>
      <c r="C33" s="12">
        <v>0.86099999999999999</v>
      </c>
      <c r="D33" s="40">
        <v>0</v>
      </c>
      <c r="E33" s="12">
        <v>0</v>
      </c>
      <c r="F33" s="38">
        <v>43560</v>
      </c>
      <c r="G33" s="12">
        <v>0.14000000000000001</v>
      </c>
      <c r="H33" s="39">
        <v>312308</v>
      </c>
    </row>
    <row r="34" spans="1:8" x14ac:dyDescent="0.35">
      <c r="A34" s="34" t="s">
        <v>36</v>
      </c>
      <c r="B34" s="40">
        <v>0</v>
      </c>
      <c r="C34" s="12">
        <v>0</v>
      </c>
      <c r="D34" s="40">
        <v>0</v>
      </c>
      <c r="E34" s="12">
        <v>0</v>
      </c>
      <c r="F34" s="40">
        <v>0</v>
      </c>
      <c r="G34" s="12">
        <v>0</v>
      </c>
      <c r="H34" s="41">
        <v>0</v>
      </c>
    </row>
    <row r="35" spans="1:8" x14ac:dyDescent="0.35">
      <c r="A35" s="34" t="s">
        <v>37</v>
      </c>
      <c r="B35" s="40">
        <v>0</v>
      </c>
      <c r="C35" s="12">
        <v>0</v>
      </c>
      <c r="D35" s="40">
        <v>0</v>
      </c>
      <c r="E35" s="12">
        <v>0</v>
      </c>
      <c r="F35" s="40">
        <v>0</v>
      </c>
      <c r="G35" s="12">
        <v>0</v>
      </c>
      <c r="H35" s="41">
        <v>0</v>
      </c>
    </row>
    <row r="36" spans="1:8" x14ac:dyDescent="0.35">
      <c r="A36" s="34" t="s">
        <v>38</v>
      </c>
      <c r="B36" s="40">
        <v>0</v>
      </c>
      <c r="C36" s="12">
        <v>0</v>
      </c>
      <c r="D36" s="40">
        <v>0</v>
      </c>
      <c r="E36" s="12">
        <v>0</v>
      </c>
      <c r="F36" s="40">
        <v>0</v>
      </c>
      <c r="G36" s="12">
        <v>0</v>
      </c>
      <c r="H36" s="41">
        <v>0</v>
      </c>
    </row>
    <row r="37" spans="1:8" x14ac:dyDescent="0.35">
      <c r="A37" s="34" t="s">
        <v>39</v>
      </c>
      <c r="B37" s="38">
        <v>1082982</v>
      </c>
      <c r="C37" s="12">
        <v>0.90700000000000003</v>
      </c>
      <c r="D37" s="40">
        <v>0</v>
      </c>
      <c r="E37" s="12">
        <v>0</v>
      </c>
      <c r="F37" s="38">
        <v>111232</v>
      </c>
      <c r="G37" s="12">
        <v>9.2999999999999999E-2</v>
      </c>
      <c r="H37" s="39">
        <v>1194214</v>
      </c>
    </row>
    <row r="38" spans="1:8" x14ac:dyDescent="0.35">
      <c r="A38" s="34" t="s">
        <v>40</v>
      </c>
      <c r="B38" s="40">
        <v>0</v>
      </c>
      <c r="C38" s="12">
        <v>0</v>
      </c>
      <c r="D38" s="40">
        <v>0</v>
      </c>
      <c r="E38" s="12">
        <v>0</v>
      </c>
      <c r="F38" s="40">
        <v>0</v>
      </c>
      <c r="G38" s="12">
        <v>0</v>
      </c>
      <c r="H38" s="41">
        <v>0</v>
      </c>
    </row>
    <row r="39" spans="1:8" x14ac:dyDescent="0.35">
      <c r="A39" s="34" t="s">
        <v>41</v>
      </c>
      <c r="B39" s="38">
        <v>4806</v>
      </c>
      <c r="C39" s="12">
        <v>0.96499999999999997</v>
      </c>
      <c r="D39" s="40">
        <v>0</v>
      </c>
      <c r="E39" s="12">
        <v>0</v>
      </c>
      <c r="F39" s="40">
        <v>175</v>
      </c>
      <c r="G39" s="12">
        <v>3.5000000000000003E-2</v>
      </c>
      <c r="H39" s="39">
        <v>4981</v>
      </c>
    </row>
    <row r="40" spans="1:8" x14ac:dyDescent="0.35">
      <c r="A40" s="34" t="s">
        <v>42</v>
      </c>
      <c r="B40" s="38">
        <v>4552178</v>
      </c>
      <c r="C40" s="12">
        <v>0.92600000000000005</v>
      </c>
      <c r="D40" s="40">
        <v>0</v>
      </c>
      <c r="E40" s="12">
        <v>0</v>
      </c>
      <c r="F40" s="38">
        <v>362743</v>
      </c>
      <c r="G40" s="12">
        <v>7.3999999999999996E-2</v>
      </c>
      <c r="H40" s="39">
        <v>4914921</v>
      </c>
    </row>
    <row r="41" spans="1:8" x14ac:dyDescent="0.35">
      <c r="A41" s="34" t="s">
        <v>43</v>
      </c>
      <c r="B41" s="38">
        <v>469117</v>
      </c>
      <c r="C41" s="12">
        <v>0.94599999999999995</v>
      </c>
      <c r="D41" s="40">
        <v>0</v>
      </c>
      <c r="E41" s="12">
        <v>0</v>
      </c>
      <c r="F41" s="38">
        <v>26766</v>
      </c>
      <c r="G41" s="12">
        <v>5.3999999999999999E-2</v>
      </c>
      <c r="H41" s="39">
        <v>495883</v>
      </c>
    </row>
    <row r="42" spans="1:8" x14ac:dyDescent="0.35">
      <c r="A42" s="34" t="s">
        <v>44</v>
      </c>
      <c r="B42" s="38">
        <v>1360476</v>
      </c>
      <c r="C42" s="12">
        <v>0.95499999999999996</v>
      </c>
      <c r="D42" s="40">
        <v>0</v>
      </c>
      <c r="E42" s="12">
        <v>0</v>
      </c>
      <c r="F42" s="38">
        <v>64478</v>
      </c>
      <c r="G42" s="12">
        <v>4.4999999999999998E-2</v>
      </c>
      <c r="H42" s="39">
        <v>1424954</v>
      </c>
    </row>
    <row r="43" spans="1:8" x14ac:dyDescent="0.35">
      <c r="A43" s="34" t="s">
        <v>45</v>
      </c>
      <c r="B43" s="38">
        <v>171099</v>
      </c>
      <c r="C43" s="12">
        <v>0.94499999999999995</v>
      </c>
      <c r="D43" s="40">
        <v>0</v>
      </c>
      <c r="E43" s="12">
        <v>0</v>
      </c>
      <c r="F43" s="38">
        <v>9979</v>
      </c>
      <c r="G43" s="12">
        <v>5.5E-2</v>
      </c>
      <c r="H43" s="39">
        <v>181078</v>
      </c>
    </row>
    <row r="44" spans="1:8" x14ac:dyDescent="0.35">
      <c r="A44" s="34" t="s">
        <v>46</v>
      </c>
      <c r="B44" s="40">
        <v>0</v>
      </c>
      <c r="C44" s="12">
        <v>0</v>
      </c>
      <c r="D44" s="40">
        <v>0</v>
      </c>
      <c r="E44" s="12">
        <v>0</v>
      </c>
      <c r="F44" s="40">
        <v>0</v>
      </c>
      <c r="G44" s="12">
        <v>0</v>
      </c>
      <c r="H44" s="41">
        <v>0</v>
      </c>
    </row>
    <row r="45" spans="1:8" x14ac:dyDescent="0.35">
      <c r="A45" s="34" t="s">
        <v>47</v>
      </c>
      <c r="B45" s="38">
        <v>409557</v>
      </c>
      <c r="C45" s="12">
        <v>0.96399999999999997</v>
      </c>
      <c r="D45" s="40">
        <v>0</v>
      </c>
      <c r="E45" s="12">
        <v>0</v>
      </c>
      <c r="F45" s="38">
        <v>15281</v>
      </c>
      <c r="G45" s="12">
        <v>3.5999999999999997E-2</v>
      </c>
      <c r="H45" s="39">
        <v>424838</v>
      </c>
    </row>
    <row r="46" spans="1:8" x14ac:dyDescent="0.35">
      <c r="A46" s="34" t="s">
        <v>48</v>
      </c>
      <c r="B46" s="38">
        <v>536034</v>
      </c>
      <c r="C46" s="12">
        <v>0.77600000000000002</v>
      </c>
      <c r="D46" s="40">
        <v>0</v>
      </c>
      <c r="E46" s="12">
        <v>0</v>
      </c>
      <c r="F46" s="38">
        <v>154521</v>
      </c>
      <c r="G46" s="12">
        <v>0.224</v>
      </c>
      <c r="H46" s="39">
        <v>690555</v>
      </c>
    </row>
    <row r="47" spans="1:8" x14ac:dyDescent="0.35">
      <c r="A47" s="34" t="s">
        <v>49</v>
      </c>
      <c r="B47" s="38">
        <v>680866</v>
      </c>
      <c r="C47" s="12">
        <v>0.98199999999999998</v>
      </c>
      <c r="D47" s="40">
        <v>0</v>
      </c>
      <c r="E47" s="12">
        <v>0</v>
      </c>
      <c r="F47" s="38">
        <v>12536</v>
      </c>
      <c r="G47" s="12">
        <v>1.7999999999999999E-2</v>
      </c>
      <c r="H47" s="39">
        <v>693402</v>
      </c>
    </row>
    <row r="48" spans="1:8" x14ac:dyDescent="0.35">
      <c r="A48" s="34" t="s">
        <v>50</v>
      </c>
      <c r="B48" s="38">
        <v>199808</v>
      </c>
      <c r="C48" s="12">
        <v>0.995</v>
      </c>
      <c r="D48" s="40">
        <v>0</v>
      </c>
      <c r="E48" s="12">
        <v>0</v>
      </c>
      <c r="F48" s="38">
        <v>1087</v>
      </c>
      <c r="G48" s="12">
        <v>5.0000000000000001E-3</v>
      </c>
      <c r="H48" s="39">
        <v>200895</v>
      </c>
    </row>
    <row r="49" spans="1:8" x14ac:dyDescent="0.35">
      <c r="A49" s="34" t="s">
        <v>51</v>
      </c>
      <c r="B49" s="40">
        <v>0</v>
      </c>
      <c r="C49" s="12">
        <v>0</v>
      </c>
      <c r="D49" s="40">
        <v>0</v>
      </c>
      <c r="E49" s="12">
        <v>0</v>
      </c>
      <c r="F49" s="40">
        <v>0</v>
      </c>
      <c r="G49" s="12">
        <v>0</v>
      </c>
      <c r="H49" s="41">
        <v>0</v>
      </c>
    </row>
    <row r="50" spans="1:8" x14ac:dyDescent="0.35">
      <c r="A50" s="34" t="s">
        <v>52</v>
      </c>
      <c r="B50" s="38">
        <v>12564</v>
      </c>
      <c r="C50" s="12">
        <v>1</v>
      </c>
      <c r="D50" s="40">
        <v>0</v>
      </c>
      <c r="E50" s="12">
        <v>0</v>
      </c>
      <c r="F50" s="40">
        <v>0</v>
      </c>
      <c r="G50" s="12">
        <v>0</v>
      </c>
      <c r="H50" s="39">
        <v>12564</v>
      </c>
    </row>
    <row r="51" spans="1:8" x14ac:dyDescent="0.35">
      <c r="A51" s="34" t="s">
        <v>53</v>
      </c>
      <c r="B51" s="38">
        <v>272644</v>
      </c>
      <c r="C51" s="12">
        <v>0.81699999999999995</v>
      </c>
      <c r="D51" s="40">
        <v>0</v>
      </c>
      <c r="E51" s="12">
        <v>0</v>
      </c>
      <c r="F51" s="38">
        <v>61211</v>
      </c>
      <c r="G51" s="12">
        <v>0.183</v>
      </c>
      <c r="H51" s="39">
        <v>333855</v>
      </c>
    </row>
    <row r="52" spans="1:8" x14ac:dyDescent="0.35">
      <c r="A52" s="34" t="s">
        <v>54</v>
      </c>
      <c r="B52" s="38">
        <v>319062</v>
      </c>
      <c r="C52" s="12">
        <v>0.80800000000000005</v>
      </c>
      <c r="D52" s="40">
        <v>0</v>
      </c>
      <c r="E52" s="12">
        <v>0</v>
      </c>
      <c r="F52" s="38">
        <v>75838</v>
      </c>
      <c r="G52" s="12">
        <v>0.192</v>
      </c>
      <c r="H52" s="39">
        <v>394900</v>
      </c>
    </row>
    <row r="53" spans="1:8" x14ac:dyDescent="0.35">
      <c r="A53" s="34" t="s">
        <v>55</v>
      </c>
      <c r="B53" s="38">
        <v>1746382</v>
      </c>
      <c r="C53" s="12">
        <v>0.93400000000000005</v>
      </c>
      <c r="D53" s="40">
        <v>0</v>
      </c>
      <c r="E53" s="12">
        <v>0</v>
      </c>
      <c r="F53" s="38">
        <v>123089</v>
      </c>
      <c r="G53" s="12">
        <v>6.6000000000000003E-2</v>
      </c>
      <c r="H53" s="39">
        <v>1869471</v>
      </c>
    </row>
    <row r="54" spans="1:8" x14ac:dyDescent="0.35">
      <c r="A54" s="34" t="s">
        <v>56</v>
      </c>
      <c r="B54" s="40">
        <v>0</v>
      </c>
      <c r="C54" s="12">
        <v>0</v>
      </c>
      <c r="D54" s="40">
        <v>0</v>
      </c>
      <c r="E54" s="12">
        <v>0</v>
      </c>
      <c r="F54" s="40">
        <v>0</v>
      </c>
      <c r="G54" s="12">
        <v>0</v>
      </c>
      <c r="H54" s="41">
        <v>0</v>
      </c>
    </row>
    <row r="55" spans="1:8" x14ac:dyDescent="0.35">
      <c r="A55" s="34" t="s">
        <v>57</v>
      </c>
      <c r="B55" s="40">
        <v>0</v>
      </c>
      <c r="C55" s="12">
        <v>0</v>
      </c>
      <c r="D55" s="40">
        <v>0</v>
      </c>
      <c r="E55" s="12">
        <v>0</v>
      </c>
      <c r="F55" s="40">
        <v>0</v>
      </c>
      <c r="G55" s="12">
        <v>0</v>
      </c>
      <c r="H55" s="41">
        <v>0</v>
      </c>
    </row>
    <row r="56" spans="1:8" x14ac:dyDescent="0.35">
      <c r="A56" s="34" t="s">
        <v>58</v>
      </c>
      <c r="B56" s="38">
        <v>8138</v>
      </c>
      <c r="C56" s="12">
        <v>1</v>
      </c>
      <c r="D56" s="40">
        <v>0</v>
      </c>
      <c r="E56" s="12">
        <v>0</v>
      </c>
      <c r="F56" s="40">
        <v>0</v>
      </c>
      <c r="G56" s="12">
        <v>0</v>
      </c>
      <c r="H56" s="39">
        <v>8138</v>
      </c>
    </row>
    <row r="57" spans="1:8" x14ac:dyDescent="0.35">
      <c r="A57" s="34" t="s">
        <v>59</v>
      </c>
      <c r="B57" s="40">
        <v>0</v>
      </c>
      <c r="C57" s="12">
        <v>0</v>
      </c>
      <c r="D57" s="40">
        <v>0</v>
      </c>
      <c r="E57" s="12">
        <v>0</v>
      </c>
      <c r="F57" s="40">
        <v>0</v>
      </c>
      <c r="G57" s="12">
        <v>0</v>
      </c>
      <c r="H57" s="41">
        <v>0</v>
      </c>
    </row>
    <row r="58" spans="1:8" x14ac:dyDescent="0.35">
      <c r="A58" s="34" t="s">
        <v>60</v>
      </c>
      <c r="B58" s="40">
        <v>0</v>
      </c>
      <c r="C58" s="12">
        <v>0</v>
      </c>
      <c r="D58" s="40">
        <v>0</v>
      </c>
      <c r="E58" s="12">
        <v>0</v>
      </c>
      <c r="F58" s="40">
        <v>0</v>
      </c>
      <c r="G58" s="12">
        <v>0</v>
      </c>
      <c r="H58" s="41">
        <v>0</v>
      </c>
    </row>
    <row r="59" spans="1:8" x14ac:dyDescent="0.35">
      <c r="A59" s="34" t="s">
        <v>61</v>
      </c>
      <c r="B59" s="38">
        <v>1414528</v>
      </c>
      <c r="C59" s="12">
        <v>0.95</v>
      </c>
      <c r="D59" s="40">
        <v>0</v>
      </c>
      <c r="E59" s="12">
        <v>0</v>
      </c>
      <c r="F59" s="38">
        <v>73895</v>
      </c>
      <c r="G59" s="12">
        <v>0.05</v>
      </c>
      <c r="H59" s="39">
        <v>1488423</v>
      </c>
    </row>
    <row r="60" spans="1:8" x14ac:dyDescent="0.35">
      <c r="A60" s="34" t="s">
        <v>62</v>
      </c>
      <c r="B60" s="40">
        <v>0</v>
      </c>
      <c r="C60" s="12">
        <v>0</v>
      </c>
      <c r="D60" s="40">
        <v>0</v>
      </c>
      <c r="E60" s="12">
        <v>0</v>
      </c>
      <c r="F60" s="40">
        <v>0</v>
      </c>
      <c r="G60" s="12">
        <v>0</v>
      </c>
      <c r="H60" s="41">
        <v>0</v>
      </c>
    </row>
    <row r="61" spans="1:8" x14ac:dyDescent="0.35">
      <c r="A61" s="34" t="s">
        <v>63</v>
      </c>
      <c r="B61" s="40">
        <v>0</v>
      </c>
      <c r="C61" s="12">
        <v>0</v>
      </c>
      <c r="D61" s="40">
        <v>0</v>
      </c>
      <c r="E61" s="12">
        <v>0</v>
      </c>
      <c r="F61" s="40">
        <v>0</v>
      </c>
      <c r="G61" s="12">
        <v>0</v>
      </c>
      <c r="H61" s="41">
        <v>0</v>
      </c>
    </row>
    <row r="62" spans="1:8" x14ac:dyDescent="0.35">
      <c r="A62" s="34" t="s">
        <v>64</v>
      </c>
      <c r="B62" s="40">
        <v>0</v>
      </c>
      <c r="C62" s="12">
        <v>0</v>
      </c>
      <c r="D62" s="40">
        <v>0</v>
      </c>
      <c r="E62" s="12">
        <v>0</v>
      </c>
      <c r="F62" s="40">
        <v>0</v>
      </c>
      <c r="G62" s="12">
        <v>0</v>
      </c>
      <c r="H62" s="41">
        <v>0</v>
      </c>
    </row>
    <row r="63" spans="1:8" ht="15.45" x14ac:dyDescent="0.4">
      <c r="A63" s="35" t="s">
        <v>156</v>
      </c>
      <c r="B63" s="36">
        <f>SUM(B4:B62)</f>
        <v>20721359</v>
      </c>
      <c r="C63" s="37">
        <f>AVERAGE(C4:C62)</f>
        <v>0.47676271186440672</v>
      </c>
      <c r="D63" s="35">
        <f>SUM(D4:D62)</f>
        <v>0</v>
      </c>
      <c r="E63" s="37">
        <f>AVERAGE(E4:E62)</f>
        <v>0</v>
      </c>
      <c r="F63" s="36">
        <f>SUM(F4:F62)</f>
        <v>1566068</v>
      </c>
      <c r="G63" s="37">
        <f>AVERAGE(G4:G62)</f>
        <v>3.1728813559322035E-2</v>
      </c>
      <c r="H63" s="36">
        <f>SUM(H4:H62)</f>
        <v>22287427</v>
      </c>
    </row>
    <row r="64" spans="1:8" x14ac:dyDescent="0.35">
      <c r="A64" s="58" t="s">
        <v>286</v>
      </c>
      <c r="B64" s="58"/>
      <c r="C64" s="58"/>
      <c r="D64" s="58"/>
      <c r="E64" s="58"/>
      <c r="F64" s="58"/>
      <c r="G64" s="58"/>
      <c r="H64" s="58"/>
    </row>
  </sheetData>
  <mergeCells count="3">
    <mergeCell ref="A1:H1"/>
    <mergeCell ref="A2:H2"/>
    <mergeCell ref="A64:H64"/>
  </mergeCells>
  <pageMargins left="0.25" right="0.25" top="0.75" bottom="0.75" header="0.3" footer="0.3"/>
  <pageSetup scale="54" fitToHeight="0" orientation="landscape" r:id="rId1"/>
  <headerFooter>
    <oddHeader>&amp;C&amp;A</oddHeader>
    <oddFooter>Page &amp;P of &amp;N</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A409F-3435-4C66-B923-909B2F742E7C}">
  <sheetPr codeName="Sheet44">
    <pageSetUpPr fitToPage="1"/>
  </sheetPr>
  <dimension ref="A1:E11"/>
  <sheetViews>
    <sheetView workbookViewId="0">
      <selection activeCell="A13" sqref="A13"/>
    </sheetView>
  </sheetViews>
  <sheetFormatPr defaultRowHeight="15" x14ac:dyDescent="0.35"/>
  <cols>
    <col min="1" max="1" width="43.75" customWidth="1"/>
    <col min="2" max="4" width="22.75" customWidth="1"/>
    <col min="5" max="5" width="51" customWidth="1"/>
  </cols>
  <sheetData>
    <row r="1" spans="1:5" ht="52" customHeight="1" x14ac:dyDescent="0.35">
      <c r="A1" s="55" t="s">
        <v>240</v>
      </c>
      <c r="B1" s="55"/>
      <c r="C1" s="55"/>
      <c r="D1" s="55"/>
      <c r="E1" s="55"/>
    </row>
    <row r="2" spans="1:5" ht="20.149999999999999" x14ac:dyDescent="0.5">
      <c r="A2" s="53" t="s">
        <v>262</v>
      </c>
      <c r="B2" s="53"/>
      <c r="C2" s="53"/>
      <c r="D2" s="53"/>
      <c r="E2" s="53"/>
    </row>
    <row r="3" spans="1:5" s="15" customFormat="1" ht="50.15" customHeight="1" x14ac:dyDescent="0.35">
      <c r="A3" s="17" t="s">
        <v>178</v>
      </c>
      <c r="B3" s="13" t="s">
        <v>73</v>
      </c>
      <c r="C3" s="13" t="s">
        <v>67</v>
      </c>
      <c r="D3" s="13" t="s">
        <v>69</v>
      </c>
      <c r="E3" s="14" t="s">
        <v>179</v>
      </c>
    </row>
    <row r="4" spans="1:5" x14ac:dyDescent="0.35">
      <c r="A4" s="22" t="s">
        <v>180</v>
      </c>
      <c r="B4" s="20">
        <v>1401</v>
      </c>
      <c r="C4" s="20">
        <v>1155</v>
      </c>
      <c r="D4" s="20">
        <v>231</v>
      </c>
      <c r="E4" s="21">
        <v>46</v>
      </c>
    </row>
    <row r="5" spans="1:5" x14ac:dyDescent="0.35">
      <c r="A5" s="22" t="s">
        <v>181</v>
      </c>
      <c r="B5" s="20">
        <v>30556</v>
      </c>
      <c r="C5" s="20">
        <v>8242</v>
      </c>
      <c r="D5" s="20">
        <v>313</v>
      </c>
      <c r="E5" s="21">
        <v>22001</v>
      </c>
    </row>
    <row r="6" spans="1:5" x14ac:dyDescent="0.35">
      <c r="A6" s="42" t="s">
        <v>182</v>
      </c>
      <c r="B6" s="43">
        <v>681231</v>
      </c>
      <c r="C6" s="43">
        <v>546629</v>
      </c>
      <c r="D6" s="43">
        <v>24692</v>
      </c>
      <c r="E6" s="44">
        <v>109910</v>
      </c>
    </row>
    <row r="7" spans="1:5" x14ac:dyDescent="0.35">
      <c r="A7" s="59" t="s">
        <v>287</v>
      </c>
      <c r="B7" s="59"/>
      <c r="C7" s="59"/>
      <c r="D7" s="59"/>
      <c r="E7" s="59"/>
    </row>
    <row r="9" spans="1:5" x14ac:dyDescent="0.35">
      <c r="B9" s="1"/>
    </row>
    <row r="10" spans="1:5" x14ac:dyDescent="0.35">
      <c r="B10" s="1"/>
    </row>
    <row r="11" spans="1:5" x14ac:dyDescent="0.35">
      <c r="B11" s="1"/>
    </row>
  </sheetData>
  <mergeCells count="3">
    <mergeCell ref="A1:E1"/>
    <mergeCell ref="A2:E2"/>
    <mergeCell ref="A7:E7"/>
  </mergeCells>
  <pageMargins left="0.25" right="0.25" top="0.75" bottom="0.75" header="0.3" footer="0.3"/>
  <pageSetup scale="83" fitToHeight="0" orientation="landscape" r:id="rId1"/>
  <headerFooter>
    <oddHeader>&amp;C&amp;A</oddHeader>
    <oddFooter>Page &amp;P of &amp;N</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D21D8-4477-4735-BCEB-FF96FF4A6D37}">
  <sheetPr codeName="Sheet45">
    <pageSetUpPr fitToPage="1"/>
  </sheetPr>
  <dimension ref="A1:J67"/>
  <sheetViews>
    <sheetView workbookViewId="0">
      <selection sqref="A1:J1"/>
    </sheetView>
  </sheetViews>
  <sheetFormatPr defaultRowHeight="15" x14ac:dyDescent="0.35"/>
  <cols>
    <col min="1" max="1" width="43.75" customWidth="1"/>
    <col min="2" max="10" width="22.75" customWidth="1"/>
  </cols>
  <sheetData>
    <row r="1" spans="1:10" ht="40" customHeight="1" x14ac:dyDescent="0.35">
      <c r="A1" s="55" t="s">
        <v>241</v>
      </c>
      <c r="B1" s="55"/>
      <c r="C1" s="55"/>
      <c r="D1" s="55"/>
      <c r="E1" s="55"/>
      <c r="F1" s="55"/>
      <c r="G1" s="55"/>
      <c r="H1" s="55"/>
      <c r="I1" s="55"/>
      <c r="J1" s="55"/>
    </row>
    <row r="2" spans="1:10" ht="20.149999999999999" x14ac:dyDescent="0.5">
      <c r="A2" s="53" t="s">
        <v>261</v>
      </c>
      <c r="B2" s="53"/>
      <c r="C2" s="53"/>
      <c r="D2" s="53"/>
      <c r="E2" s="53"/>
      <c r="F2" s="53"/>
      <c r="G2" s="53"/>
      <c r="H2" s="53"/>
      <c r="I2" s="53"/>
      <c r="J2" s="53"/>
    </row>
    <row r="3" spans="1:10" x14ac:dyDescent="0.35">
      <c r="A3" s="25" t="s">
        <v>183</v>
      </c>
      <c r="B3" s="25"/>
      <c r="C3" s="25"/>
      <c r="D3" s="25"/>
      <c r="E3" s="25"/>
      <c r="F3" s="25"/>
      <c r="G3" s="25"/>
      <c r="H3" s="25"/>
      <c r="I3" s="25"/>
      <c r="J3" s="25"/>
    </row>
    <row r="4" spans="1:10" x14ac:dyDescent="0.35">
      <c r="A4" s="25" t="s">
        <v>184</v>
      </c>
      <c r="B4" s="25"/>
      <c r="C4" s="25"/>
      <c r="D4" s="25"/>
      <c r="E4" s="25"/>
      <c r="F4" s="25"/>
      <c r="G4" s="25"/>
      <c r="H4" s="25"/>
      <c r="I4" s="25"/>
      <c r="J4" s="25"/>
    </row>
    <row r="5" spans="1:10" x14ac:dyDescent="0.35">
      <c r="A5" s="25" t="s">
        <v>185</v>
      </c>
      <c r="B5" s="25"/>
      <c r="C5" s="25"/>
      <c r="D5" s="25"/>
      <c r="E5" s="25"/>
      <c r="F5" s="25"/>
      <c r="G5" s="25"/>
      <c r="H5" s="25"/>
      <c r="I5" s="25"/>
      <c r="J5" s="25"/>
    </row>
    <row r="6" spans="1:10" s="15" customFormat="1" ht="50.15" customHeight="1" x14ac:dyDescent="0.35">
      <c r="A6" s="17" t="s">
        <v>0</v>
      </c>
      <c r="B6" s="13" t="s">
        <v>186</v>
      </c>
      <c r="C6" s="13" t="s">
        <v>187</v>
      </c>
      <c r="D6" s="13" t="s">
        <v>188</v>
      </c>
      <c r="E6" s="13" t="s">
        <v>189</v>
      </c>
      <c r="F6" s="13" t="s">
        <v>190</v>
      </c>
      <c r="G6" s="13" t="s">
        <v>191</v>
      </c>
      <c r="H6" s="13" t="s">
        <v>192</v>
      </c>
      <c r="I6" s="13" t="s">
        <v>193</v>
      </c>
      <c r="J6" s="14" t="s">
        <v>194</v>
      </c>
    </row>
    <row r="7" spans="1:10" x14ac:dyDescent="0.35">
      <c r="A7" s="22" t="s">
        <v>6</v>
      </c>
      <c r="B7" s="20">
        <v>47</v>
      </c>
      <c r="C7" s="20">
        <v>330</v>
      </c>
      <c r="D7" s="20">
        <v>27470</v>
      </c>
      <c r="E7" s="20">
        <v>3</v>
      </c>
      <c r="F7" s="20">
        <v>7</v>
      </c>
      <c r="G7" s="20">
        <v>387</v>
      </c>
      <c r="H7" s="20">
        <v>1</v>
      </c>
      <c r="I7" s="20">
        <v>180</v>
      </c>
      <c r="J7" s="21">
        <v>989</v>
      </c>
    </row>
    <row r="8" spans="1:10" x14ac:dyDescent="0.35">
      <c r="A8" s="22" t="s">
        <v>7</v>
      </c>
      <c r="B8" s="20">
        <v>0</v>
      </c>
      <c r="C8" s="20">
        <v>0</v>
      </c>
      <c r="D8" s="20">
        <v>0</v>
      </c>
      <c r="E8" s="20">
        <v>0</v>
      </c>
      <c r="F8" s="20">
        <v>0</v>
      </c>
      <c r="G8" s="20">
        <v>0</v>
      </c>
      <c r="H8" s="20">
        <v>0</v>
      </c>
      <c r="I8" s="20">
        <v>0</v>
      </c>
      <c r="J8" s="21">
        <v>0</v>
      </c>
    </row>
    <row r="9" spans="1:10" x14ac:dyDescent="0.35">
      <c r="A9" s="22" t="s">
        <v>8</v>
      </c>
      <c r="B9" s="20">
        <v>2</v>
      </c>
      <c r="C9" s="20">
        <v>13</v>
      </c>
      <c r="D9" s="20">
        <v>311</v>
      </c>
      <c r="E9" s="20">
        <v>0</v>
      </c>
      <c r="F9" s="20">
        <v>0</v>
      </c>
      <c r="G9" s="20">
        <v>0</v>
      </c>
      <c r="H9" s="20">
        <v>0</v>
      </c>
      <c r="I9" s="20">
        <v>0</v>
      </c>
      <c r="J9" s="21">
        <v>0</v>
      </c>
    </row>
    <row r="10" spans="1:10" x14ac:dyDescent="0.35">
      <c r="A10" s="22" t="s">
        <v>9</v>
      </c>
      <c r="B10" s="20">
        <v>16</v>
      </c>
      <c r="C10" s="20">
        <v>62</v>
      </c>
      <c r="D10" s="20">
        <v>2855</v>
      </c>
      <c r="E10" s="20">
        <v>1</v>
      </c>
      <c r="F10" s="20">
        <v>1</v>
      </c>
      <c r="G10" s="20">
        <v>22</v>
      </c>
      <c r="H10" s="20">
        <v>1</v>
      </c>
      <c r="I10" s="20">
        <v>311</v>
      </c>
      <c r="J10" s="21">
        <v>1621</v>
      </c>
    </row>
    <row r="11" spans="1:10" x14ac:dyDescent="0.35">
      <c r="A11" s="22" t="s">
        <v>10</v>
      </c>
      <c r="B11" s="20">
        <v>3</v>
      </c>
      <c r="C11" s="20">
        <v>16</v>
      </c>
      <c r="D11" s="20">
        <v>160</v>
      </c>
      <c r="E11" s="20">
        <v>0</v>
      </c>
      <c r="F11" s="20">
        <v>0</v>
      </c>
      <c r="G11" s="20">
        <v>0</v>
      </c>
      <c r="H11" s="20">
        <v>0</v>
      </c>
      <c r="I11" s="20">
        <v>0</v>
      </c>
      <c r="J11" s="21">
        <v>0</v>
      </c>
    </row>
    <row r="12" spans="1:10" x14ac:dyDescent="0.35">
      <c r="A12" s="22" t="s">
        <v>11</v>
      </c>
      <c r="B12" s="20">
        <v>3</v>
      </c>
      <c r="C12" s="20">
        <v>10</v>
      </c>
      <c r="D12" s="20">
        <v>384</v>
      </c>
      <c r="E12" s="20">
        <v>0</v>
      </c>
      <c r="F12" s="20">
        <v>0</v>
      </c>
      <c r="G12" s="20">
        <v>0</v>
      </c>
      <c r="H12" s="20">
        <v>1</v>
      </c>
      <c r="I12" s="20">
        <v>84</v>
      </c>
      <c r="J12" s="21">
        <v>211</v>
      </c>
    </row>
    <row r="13" spans="1:10" x14ac:dyDescent="0.35">
      <c r="A13" s="22" t="s">
        <v>12</v>
      </c>
      <c r="B13" s="20">
        <v>18</v>
      </c>
      <c r="C13" s="20">
        <v>146</v>
      </c>
      <c r="D13" s="20">
        <v>9081</v>
      </c>
      <c r="E13" s="20">
        <v>1</v>
      </c>
      <c r="F13" s="20">
        <v>2</v>
      </c>
      <c r="G13" s="20">
        <v>66</v>
      </c>
      <c r="H13" s="20">
        <v>1</v>
      </c>
      <c r="I13" s="20">
        <v>743</v>
      </c>
      <c r="J13" s="21">
        <v>4090</v>
      </c>
    </row>
    <row r="14" spans="1:10" x14ac:dyDescent="0.35">
      <c r="A14" s="22" t="s">
        <v>13</v>
      </c>
      <c r="B14" s="20">
        <v>3</v>
      </c>
      <c r="C14" s="20">
        <v>12</v>
      </c>
      <c r="D14" s="20">
        <v>715</v>
      </c>
      <c r="E14" s="20">
        <v>0</v>
      </c>
      <c r="F14" s="20">
        <v>0</v>
      </c>
      <c r="G14" s="20">
        <v>0</v>
      </c>
      <c r="H14" s="20">
        <v>1</v>
      </c>
      <c r="I14" s="20">
        <v>62</v>
      </c>
      <c r="J14" s="21">
        <v>99</v>
      </c>
    </row>
    <row r="15" spans="1:10" x14ac:dyDescent="0.35">
      <c r="A15" s="22" t="s">
        <v>14</v>
      </c>
      <c r="B15" s="20">
        <v>7</v>
      </c>
      <c r="C15" s="20">
        <v>30</v>
      </c>
      <c r="D15" s="20">
        <v>1438</v>
      </c>
      <c r="E15" s="20">
        <v>1</v>
      </c>
      <c r="F15" s="20">
        <v>2</v>
      </c>
      <c r="G15" s="20">
        <v>66</v>
      </c>
      <c r="H15" s="20">
        <v>0</v>
      </c>
      <c r="I15" s="20">
        <v>0</v>
      </c>
      <c r="J15" s="21">
        <v>0</v>
      </c>
    </row>
    <row r="16" spans="1:10" x14ac:dyDescent="0.35">
      <c r="A16" s="22" t="s">
        <v>15</v>
      </c>
      <c r="B16" s="20">
        <v>44</v>
      </c>
      <c r="C16" s="20">
        <v>357</v>
      </c>
      <c r="D16" s="20">
        <v>20259</v>
      </c>
      <c r="E16" s="20">
        <v>6</v>
      </c>
      <c r="F16" s="20">
        <v>7</v>
      </c>
      <c r="G16" s="20">
        <v>692</v>
      </c>
      <c r="H16" s="20">
        <v>1</v>
      </c>
      <c r="I16" s="20">
        <v>540</v>
      </c>
      <c r="J16" s="21">
        <v>2635</v>
      </c>
    </row>
    <row r="17" spans="1:10" x14ac:dyDescent="0.35">
      <c r="A17" s="22" t="s">
        <v>16</v>
      </c>
      <c r="B17" s="20">
        <v>2</v>
      </c>
      <c r="C17" s="20">
        <v>6</v>
      </c>
      <c r="D17" s="20">
        <v>232</v>
      </c>
      <c r="E17" s="20">
        <v>0</v>
      </c>
      <c r="F17" s="20">
        <v>0</v>
      </c>
      <c r="G17" s="20">
        <v>0</v>
      </c>
      <c r="H17" s="20">
        <v>0</v>
      </c>
      <c r="I17" s="20">
        <v>0</v>
      </c>
      <c r="J17" s="21">
        <v>0</v>
      </c>
    </row>
    <row r="18" spans="1:10" x14ac:dyDescent="0.35">
      <c r="A18" s="22" t="s">
        <v>17</v>
      </c>
      <c r="B18" s="20">
        <v>15</v>
      </c>
      <c r="C18" s="20">
        <v>55</v>
      </c>
      <c r="D18" s="20">
        <v>1849</v>
      </c>
      <c r="E18" s="20">
        <v>3</v>
      </c>
      <c r="F18" s="20">
        <v>4</v>
      </c>
      <c r="G18" s="20">
        <v>88</v>
      </c>
      <c r="H18" s="20">
        <v>1</v>
      </c>
      <c r="I18" s="20">
        <v>129</v>
      </c>
      <c r="J18" s="21">
        <v>476</v>
      </c>
    </row>
    <row r="19" spans="1:10" x14ac:dyDescent="0.35">
      <c r="A19" s="22" t="s">
        <v>18</v>
      </c>
      <c r="B19" s="20">
        <v>10</v>
      </c>
      <c r="C19" s="20">
        <v>62</v>
      </c>
      <c r="D19" s="20">
        <v>3035</v>
      </c>
      <c r="E19" s="20">
        <v>1</v>
      </c>
      <c r="F19" s="20">
        <v>3</v>
      </c>
      <c r="G19" s="20">
        <v>137</v>
      </c>
      <c r="H19" s="20">
        <v>0</v>
      </c>
      <c r="I19" s="20">
        <v>0</v>
      </c>
      <c r="J19" s="21">
        <v>0</v>
      </c>
    </row>
    <row r="20" spans="1:10" x14ac:dyDescent="0.35">
      <c r="A20" s="22" t="s">
        <v>19</v>
      </c>
      <c r="B20" s="20">
        <v>3</v>
      </c>
      <c r="C20" s="20">
        <v>10</v>
      </c>
      <c r="D20" s="20">
        <v>216</v>
      </c>
      <c r="E20" s="20">
        <v>0</v>
      </c>
      <c r="F20" s="20">
        <v>0</v>
      </c>
      <c r="G20" s="20">
        <v>0</v>
      </c>
      <c r="H20" s="20">
        <v>0</v>
      </c>
      <c r="I20" s="20">
        <v>0</v>
      </c>
      <c r="J20" s="21">
        <v>0</v>
      </c>
    </row>
    <row r="21" spans="1:10" x14ac:dyDescent="0.35">
      <c r="A21" s="22" t="s">
        <v>20</v>
      </c>
      <c r="B21" s="20">
        <v>44</v>
      </c>
      <c r="C21" s="20">
        <v>189</v>
      </c>
      <c r="D21" s="20">
        <v>15893</v>
      </c>
      <c r="E21" s="20">
        <v>2</v>
      </c>
      <c r="F21" s="20">
        <v>2</v>
      </c>
      <c r="G21" s="20">
        <v>160</v>
      </c>
      <c r="H21" s="20">
        <v>1</v>
      </c>
      <c r="I21" s="20">
        <v>581</v>
      </c>
      <c r="J21" s="21">
        <v>2894</v>
      </c>
    </row>
    <row r="22" spans="1:10" x14ac:dyDescent="0.35">
      <c r="A22" s="22" t="s">
        <v>21</v>
      </c>
      <c r="B22" s="20">
        <v>5</v>
      </c>
      <c r="C22" s="20">
        <v>28</v>
      </c>
      <c r="D22" s="20">
        <v>1425</v>
      </c>
      <c r="E22" s="20">
        <v>1</v>
      </c>
      <c r="F22" s="20">
        <v>3</v>
      </c>
      <c r="G22" s="20">
        <v>122</v>
      </c>
      <c r="H22" s="20">
        <v>1</v>
      </c>
      <c r="I22" s="20">
        <v>101</v>
      </c>
      <c r="J22" s="21">
        <v>258</v>
      </c>
    </row>
    <row r="23" spans="1:10" x14ac:dyDescent="0.35">
      <c r="A23" s="22" t="s">
        <v>22</v>
      </c>
      <c r="B23" s="20">
        <v>8</v>
      </c>
      <c r="C23" s="20">
        <v>22</v>
      </c>
      <c r="D23" s="20">
        <v>929</v>
      </c>
      <c r="E23" s="20">
        <v>0</v>
      </c>
      <c r="F23" s="20">
        <v>0</v>
      </c>
      <c r="G23" s="20">
        <v>0</v>
      </c>
      <c r="H23" s="20">
        <v>0</v>
      </c>
      <c r="I23" s="20">
        <v>0</v>
      </c>
      <c r="J23" s="21">
        <v>0</v>
      </c>
    </row>
    <row r="24" spans="1:10" x14ac:dyDescent="0.35">
      <c r="A24" s="22" t="s">
        <v>23</v>
      </c>
      <c r="B24" s="20">
        <v>3</v>
      </c>
      <c r="C24" s="20">
        <v>10</v>
      </c>
      <c r="D24" s="20">
        <v>268</v>
      </c>
      <c r="E24" s="20">
        <v>0</v>
      </c>
      <c r="F24" s="20">
        <v>0</v>
      </c>
      <c r="G24" s="20">
        <v>0</v>
      </c>
      <c r="H24" s="20">
        <v>0</v>
      </c>
      <c r="I24" s="20">
        <v>0</v>
      </c>
      <c r="J24" s="21">
        <v>0</v>
      </c>
    </row>
    <row r="25" spans="1:10" x14ac:dyDescent="0.35">
      <c r="A25" s="22" t="s">
        <v>24</v>
      </c>
      <c r="B25" s="20">
        <v>280</v>
      </c>
      <c r="C25" s="20">
        <v>2598</v>
      </c>
      <c r="D25" s="20">
        <v>188989</v>
      </c>
      <c r="E25" s="20">
        <v>137</v>
      </c>
      <c r="F25" s="20">
        <v>170</v>
      </c>
      <c r="G25" s="20">
        <v>15685</v>
      </c>
      <c r="H25" s="20">
        <v>6</v>
      </c>
      <c r="I25" s="20">
        <v>4117</v>
      </c>
      <c r="J25" s="21">
        <v>22321</v>
      </c>
    </row>
    <row r="26" spans="1:10" x14ac:dyDescent="0.35">
      <c r="A26" s="22" t="s">
        <v>25</v>
      </c>
      <c r="B26" s="20">
        <v>4</v>
      </c>
      <c r="C26" s="20">
        <v>28</v>
      </c>
      <c r="D26" s="20">
        <v>388</v>
      </c>
      <c r="E26" s="20">
        <v>0</v>
      </c>
      <c r="F26" s="20">
        <v>0</v>
      </c>
      <c r="G26" s="20">
        <v>0</v>
      </c>
      <c r="H26" s="20">
        <v>0</v>
      </c>
      <c r="I26" s="20">
        <v>0</v>
      </c>
      <c r="J26" s="21">
        <v>0</v>
      </c>
    </row>
    <row r="27" spans="1:10" x14ac:dyDescent="0.35">
      <c r="A27" s="22" t="s">
        <v>26</v>
      </c>
      <c r="B27" s="20">
        <v>7</v>
      </c>
      <c r="C27" s="20">
        <v>32</v>
      </c>
      <c r="D27" s="20">
        <v>1696</v>
      </c>
      <c r="E27" s="20">
        <v>0</v>
      </c>
      <c r="F27" s="20">
        <v>0</v>
      </c>
      <c r="G27" s="20">
        <v>0</v>
      </c>
      <c r="H27" s="20">
        <v>0</v>
      </c>
      <c r="I27" s="20">
        <v>0</v>
      </c>
      <c r="J27" s="21">
        <v>0</v>
      </c>
    </row>
    <row r="28" spans="1:10" x14ac:dyDescent="0.35">
      <c r="A28" s="22" t="s">
        <v>27</v>
      </c>
      <c r="B28" s="20">
        <v>0</v>
      </c>
      <c r="C28" s="20">
        <v>0</v>
      </c>
      <c r="D28" s="20">
        <v>0</v>
      </c>
      <c r="E28" s="20">
        <v>0</v>
      </c>
      <c r="F28" s="20">
        <v>0</v>
      </c>
      <c r="G28" s="20">
        <v>0</v>
      </c>
      <c r="H28" s="20">
        <v>0</v>
      </c>
      <c r="I28" s="20">
        <v>0</v>
      </c>
      <c r="J28" s="21">
        <v>0</v>
      </c>
    </row>
    <row r="29" spans="1:10" x14ac:dyDescent="0.35">
      <c r="A29" s="22" t="s">
        <v>28</v>
      </c>
      <c r="B29" s="20">
        <v>10</v>
      </c>
      <c r="C29" s="20">
        <v>33</v>
      </c>
      <c r="D29" s="20">
        <v>1784</v>
      </c>
      <c r="E29" s="20">
        <v>0</v>
      </c>
      <c r="F29" s="20">
        <v>0</v>
      </c>
      <c r="G29" s="20">
        <v>0</v>
      </c>
      <c r="H29" s="20">
        <v>1</v>
      </c>
      <c r="I29" s="20">
        <v>130</v>
      </c>
      <c r="J29" s="21">
        <v>474</v>
      </c>
    </row>
    <row r="30" spans="1:10" x14ac:dyDescent="0.35">
      <c r="A30" s="22" t="s">
        <v>29</v>
      </c>
      <c r="B30" s="20">
        <v>13</v>
      </c>
      <c r="C30" s="20">
        <v>66</v>
      </c>
      <c r="D30" s="20">
        <v>4529</v>
      </c>
      <c r="E30" s="20">
        <v>2</v>
      </c>
      <c r="F30" s="20">
        <v>2</v>
      </c>
      <c r="G30" s="20">
        <v>66</v>
      </c>
      <c r="H30" s="20">
        <v>1</v>
      </c>
      <c r="I30" s="20">
        <v>282</v>
      </c>
      <c r="J30" s="21">
        <v>1276</v>
      </c>
    </row>
    <row r="31" spans="1:10" x14ac:dyDescent="0.35">
      <c r="A31" s="22" t="s">
        <v>30</v>
      </c>
      <c r="B31" s="20">
        <v>1</v>
      </c>
      <c r="C31" s="20">
        <v>2</v>
      </c>
      <c r="D31" s="20">
        <v>34</v>
      </c>
      <c r="E31" s="20">
        <v>0</v>
      </c>
      <c r="F31" s="20">
        <v>0</v>
      </c>
      <c r="G31" s="20">
        <v>0</v>
      </c>
      <c r="H31" s="20">
        <v>1</v>
      </c>
      <c r="I31" s="20">
        <v>22</v>
      </c>
      <c r="J31" s="21">
        <v>70</v>
      </c>
    </row>
    <row r="32" spans="1:10" x14ac:dyDescent="0.35">
      <c r="A32" s="22" t="s">
        <v>31</v>
      </c>
      <c r="B32" s="20">
        <v>0</v>
      </c>
      <c r="C32" s="20">
        <v>0</v>
      </c>
      <c r="D32" s="20">
        <v>0</v>
      </c>
      <c r="E32" s="20">
        <v>0</v>
      </c>
      <c r="F32" s="20">
        <v>0</v>
      </c>
      <c r="G32" s="20">
        <v>0</v>
      </c>
      <c r="H32" s="20">
        <v>0</v>
      </c>
      <c r="I32" s="20">
        <v>0</v>
      </c>
      <c r="J32" s="21">
        <v>0</v>
      </c>
    </row>
    <row r="33" spans="1:10" x14ac:dyDescent="0.35">
      <c r="A33" s="22" t="s">
        <v>32</v>
      </c>
      <c r="B33" s="20">
        <v>14</v>
      </c>
      <c r="C33" s="20">
        <v>88</v>
      </c>
      <c r="D33" s="20">
        <v>6833</v>
      </c>
      <c r="E33" s="20">
        <v>0</v>
      </c>
      <c r="F33" s="20">
        <v>0</v>
      </c>
      <c r="G33" s="20">
        <v>0</v>
      </c>
      <c r="H33" s="20">
        <v>0</v>
      </c>
      <c r="I33" s="20">
        <v>0</v>
      </c>
      <c r="J33" s="21">
        <v>0</v>
      </c>
    </row>
    <row r="34" spans="1:10" x14ac:dyDescent="0.35">
      <c r="A34" s="22" t="s">
        <v>33</v>
      </c>
      <c r="B34" s="20">
        <v>7</v>
      </c>
      <c r="C34" s="20">
        <v>60</v>
      </c>
      <c r="D34" s="20">
        <v>2798</v>
      </c>
      <c r="E34" s="20">
        <v>0</v>
      </c>
      <c r="F34" s="20">
        <v>0</v>
      </c>
      <c r="G34" s="20">
        <v>0</v>
      </c>
      <c r="H34" s="20">
        <v>0</v>
      </c>
      <c r="I34" s="20">
        <v>0</v>
      </c>
      <c r="J34" s="21">
        <v>0</v>
      </c>
    </row>
    <row r="35" spans="1:10" x14ac:dyDescent="0.35">
      <c r="A35" s="22" t="s">
        <v>34</v>
      </c>
      <c r="B35" s="20">
        <v>4</v>
      </c>
      <c r="C35" s="20">
        <v>9</v>
      </c>
      <c r="D35" s="20">
        <v>332</v>
      </c>
      <c r="E35" s="20">
        <v>0</v>
      </c>
      <c r="F35" s="20">
        <v>0</v>
      </c>
      <c r="G35" s="20">
        <v>0</v>
      </c>
      <c r="H35" s="20">
        <v>0</v>
      </c>
      <c r="I35" s="20">
        <v>0</v>
      </c>
      <c r="J35" s="21">
        <v>0</v>
      </c>
    </row>
    <row r="36" spans="1:10" x14ac:dyDescent="0.35">
      <c r="A36" s="22" t="s">
        <v>35</v>
      </c>
      <c r="B36" s="20">
        <v>53</v>
      </c>
      <c r="C36" s="20">
        <v>321</v>
      </c>
      <c r="D36" s="20">
        <v>23837</v>
      </c>
      <c r="E36" s="20">
        <v>16</v>
      </c>
      <c r="F36" s="20">
        <v>33</v>
      </c>
      <c r="G36" s="20">
        <v>1761</v>
      </c>
      <c r="H36" s="20">
        <v>1</v>
      </c>
      <c r="I36" s="20">
        <v>268</v>
      </c>
      <c r="J36" s="21">
        <v>942</v>
      </c>
    </row>
    <row r="37" spans="1:10" x14ac:dyDescent="0.35">
      <c r="A37" s="22" t="s">
        <v>36</v>
      </c>
      <c r="B37" s="20">
        <v>6</v>
      </c>
      <c r="C37" s="20">
        <v>30</v>
      </c>
      <c r="D37" s="20">
        <v>960</v>
      </c>
      <c r="E37" s="20">
        <v>0</v>
      </c>
      <c r="F37" s="20">
        <v>0</v>
      </c>
      <c r="G37" s="20">
        <v>0</v>
      </c>
      <c r="H37" s="20">
        <v>0</v>
      </c>
      <c r="I37" s="20">
        <v>0</v>
      </c>
      <c r="J37" s="21">
        <v>0</v>
      </c>
    </row>
    <row r="38" spans="1:10" x14ac:dyDescent="0.35">
      <c r="A38" s="22" t="s">
        <v>37</v>
      </c>
      <c r="B38" s="20">
        <v>4</v>
      </c>
      <c r="C38" s="20">
        <v>14</v>
      </c>
      <c r="D38" s="20">
        <v>252</v>
      </c>
      <c r="E38" s="20">
        <v>0</v>
      </c>
      <c r="F38" s="20">
        <v>0</v>
      </c>
      <c r="G38" s="20">
        <v>0</v>
      </c>
      <c r="H38" s="20">
        <v>0</v>
      </c>
      <c r="I38" s="20">
        <v>0</v>
      </c>
      <c r="J38" s="21">
        <v>0</v>
      </c>
    </row>
    <row r="39" spans="1:10" x14ac:dyDescent="0.35">
      <c r="A39" s="22" t="s">
        <v>38</v>
      </c>
      <c r="B39" s="20">
        <v>48</v>
      </c>
      <c r="C39" s="20">
        <v>284</v>
      </c>
      <c r="D39" s="20">
        <v>23978</v>
      </c>
      <c r="E39" s="20">
        <v>5</v>
      </c>
      <c r="F39" s="20">
        <v>6</v>
      </c>
      <c r="G39" s="20">
        <v>472</v>
      </c>
      <c r="H39" s="20">
        <v>0</v>
      </c>
      <c r="I39" s="20">
        <v>0</v>
      </c>
      <c r="J39" s="21">
        <v>0</v>
      </c>
    </row>
    <row r="40" spans="1:10" x14ac:dyDescent="0.35">
      <c r="A40" s="22" t="s">
        <v>39</v>
      </c>
      <c r="B40" s="20">
        <v>44</v>
      </c>
      <c r="C40" s="20">
        <v>335</v>
      </c>
      <c r="D40" s="20">
        <v>22522</v>
      </c>
      <c r="E40" s="20">
        <v>4</v>
      </c>
      <c r="F40" s="20">
        <v>4</v>
      </c>
      <c r="G40" s="20">
        <v>246</v>
      </c>
      <c r="H40" s="20">
        <v>2</v>
      </c>
      <c r="I40" s="20">
        <v>1287</v>
      </c>
      <c r="J40" s="21">
        <v>6031</v>
      </c>
    </row>
    <row r="41" spans="1:10" x14ac:dyDescent="0.35">
      <c r="A41" s="22" t="s">
        <v>40</v>
      </c>
      <c r="B41" s="20">
        <v>4</v>
      </c>
      <c r="C41" s="20">
        <v>10</v>
      </c>
      <c r="D41" s="20">
        <v>835</v>
      </c>
      <c r="E41" s="20">
        <v>0</v>
      </c>
      <c r="F41" s="20">
        <v>0</v>
      </c>
      <c r="G41" s="20">
        <v>0</v>
      </c>
      <c r="H41" s="20">
        <v>0</v>
      </c>
      <c r="I41" s="20">
        <v>0</v>
      </c>
      <c r="J41" s="21">
        <v>0</v>
      </c>
    </row>
    <row r="42" spans="1:10" x14ac:dyDescent="0.35">
      <c r="A42" s="22" t="s">
        <v>41</v>
      </c>
      <c r="B42" s="20">
        <v>60</v>
      </c>
      <c r="C42" s="20">
        <v>348</v>
      </c>
      <c r="D42" s="20">
        <v>26657</v>
      </c>
      <c r="E42" s="20">
        <v>6</v>
      </c>
      <c r="F42" s="20">
        <v>6</v>
      </c>
      <c r="G42" s="20">
        <v>380</v>
      </c>
      <c r="H42" s="20">
        <v>2</v>
      </c>
      <c r="I42" s="20">
        <v>70</v>
      </c>
      <c r="J42" s="21">
        <v>20</v>
      </c>
    </row>
    <row r="43" spans="1:10" x14ac:dyDescent="0.35">
      <c r="A43" s="22" t="s">
        <v>42</v>
      </c>
      <c r="B43" s="20">
        <v>77</v>
      </c>
      <c r="C43" s="20">
        <v>609</v>
      </c>
      <c r="D43" s="20">
        <v>38137</v>
      </c>
      <c r="E43" s="20">
        <v>13</v>
      </c>
      <c r="F43" s="20">
        <v>18</v>
      </c>
      <c r="G43" s="20">
        <v>1689</v>
      </c>
      <c r="H43" s="20">
        <v>4</v>
      </c>
      <c r="I43" s="20">
        <v>4655</v>
      </c>
      <c r="J43" s="21">
        <v>24669</v>
      </c>
    </row>
    <row r="44" spans="1:10" x14ac:dyDescent="0.35">
      <c r="A44" s="22" t="s">
        <v>43</v>
      </c>
      <c r="B44" s="20">
        <v>34</v>
      </c>
      <c r="C44" s="20">
        <v>243</v>
      </c>
      <c r="D44" s="20">
        <v>12104</v>
      </c>
      <c r="E44" s="20">
        <v>7</v>
      </c>
      <c r="F44" s="20">
        <v>10</v>
      </c>
      <c r="G44" s="20">
        <v>758</v>
      </c>
      <c r="H44" s="20">
        <v>2</v>
      </c>
      <c r="I44" s="20">
        <v>569</v>
      </c>
      <c r="J44" s="21">
        <v>2282</v>
      </c>
    </row>
    <row r="45" spans="1:10" x14ac:dyDescent="0.35">
      <c r="A45" s="22" t="s">
        <v>44</v>
      </c>
      <c r="B45" s="20">
        <v>16</v>
      </c>
      <c r="C45" s="20">
        <v>154</v>
      </c>
      <c r="D45" s="20">
        <v>7550</v>
      </c>
      <c r="E45" s="20">
        <v>1</v>
      </c>
      <c r="F45" s="20">
        <v>1</v>
      </c>
      <c r="G45" s="20">
        <v>0</v>
      </c>
      <c r="H45" s="20">
        <v>1</v>
      </c>
      <c r="I45" s="20">
        <v>1641</v>
      </c>
      <c r="J45" s="21">
        <v>7234</v>
      </c>
    </row>
    <row r="46" spans="1:10" x14ac:dyDescent="0.35">
      <c r="A46" s="22" t="s">
        <v>45</v>
      </c>
      <c r="B46" s="20">
        <v>5</v>
      </c>
      <c r="C46" s="20">
        <v>72</v>
      </c>
      <c r="D46" s="20">
        <v>1743</v>
      </c>
      <c r="E46" s="20">
        <v>0</v>
      </c>
      <c r="F46" s="20">
        <v>0</v>
      </c>
      <c r="G46" s="20">
        <v>0</v>
      </c>
      <c r="H46" s="20">
        <v>1</v>
      </c>
      <c r="I46" s="20">
        <v>198</v>
      </c>
      <c r="J46" s="21">
        <v>866</v>
      </c>
    </row>
    <row r="47" spans="1:10" x14ac:dyDescent="0.35">
      <c r="A47" s="22" t="s">
        <v>46</v>
      </c>
      <c r="B47" s="20">
        <v>22</v>
      </c>
      <c r="C47" s="20">
        <v>80</v>
      </c>
      <c r="D47" s="20">
        <v>4160</v>
      </c>
      <c r="E47" s="20">
        <v>1</v>
      </c>
      <c r="F47" s="20">
        <v>1</v>
      </c>
      <c r="G47" s="20">
        <v>0</v>
      </c>
      <c r="H47" s="20">
        <v>0</v>
      </c>
      <c r="I47" s="20">
        <v>0</v>
      </c>
      <c r="J47" s="21">
        <v>0</v>
      </c>
    </row>
    <row r="48" spans="1:10" x14ac:dyDescent="0.35">
      <c r="A48" s="22" t="s">
        <v>47</v>
      </c>
      <c r="B48" s="20">
        <v>15</v>
      </c>
      <c r="C48" s="20">
        <v>123</v>
      </c>
      <c r="D48" s="20">
        <v>4755</v>
      </c>
      <c r="E48" s="20">
        <v>1</v>
      </c>
      <c r="F48" s="20">
        <v>2</v>
      </c>
      <c r="G48" s="20">
        <v>60</v>
      </c>
      <c r="H48" s="20">
        <v>2</v>
      </c>
      <c r="I48" s="20">
        <v>451</v>
      </c>
      <c r="J48" s="21">
        <v>1772</v>
      </c>
    </row>
    <row r="49" spans="1:10" x14ac:dyDescent="0.35">
      <c r="A49" s="22" t="s">
        <v>48</v>
      </c>
      <c r="B49" s="20">
        <v>34</v>
      </c>
      <c r="C49" s="20">
        <v>441</v>
      </c>
      <c r="D49" s="20">
        <v>22793</v>
      </c>
      <c r="E49" s="20">
        <v>6</v>
      </c>
      <c r="F49" s="20">
        <v>9</v>
      </c>
      <c r="G49" s="20">
        <v>708</v>
      </c>
      <c r="H49" s="20">
        <v>2</v>
      </c>
      <c r="I49" s="20">
        <v>838</v>
      </c>
      <c r="J49" s="21">
        <v>3809</v>
      </c>
    </row>
    <row r="50" spans="1:10" x14ac:dyDescent="0.35">
      <c r="A50" s="22" t="s">
        <v>49</v>
      </c>
      <c r="B50" s="20">
        <v>12</v>
      </c>
      <c r="C50" s="20">
        <v>45</v>
      </c>
      <c r="D50" s="20">
        <v>1451</v>
      </c>
      <c r="E50" s="20">
        <v>1</v>
      </c>
      <c r="F50" s="20">
        <v>2</v>
      </c>
      <c r="G50" s="20">
        <v>71</v>
      </c>
      <c r="H50" s="20">
        <v>1</v>
      </c>
      <c r="I50" s="20">
        <v>600</v>
      </c>
      <c r="J50" s="21">
        <v>2970</v>
      </c>
    </row>
    <row r="51" spans="1:10" x14ac:dyDescent="0.35">
      <c r="A51" s="22" t="s">
        <v>50</v>
      </c>
      <c r="B51" s="20">
        <v>15</v>
      </c>
      <c r="C51" s="20">
        <v>74</v>
      </c>
      <c r="D51" s="20">
        <v>3093</v>
      </c>
      <c r="E51" s="20">
        <v>2</v>
      </c>
      <c r="F51" s="20">
        <v>5</v>
      </c>
      <c r="G51" s="20">
        <v>142</v>
      </c>
      <c r="H51" s="20">
        <v>1</v>
      </c>
      <c r="I51" s="20">
        <v>321</v>
      </c>
      <c r="J51" s="21">
        <v>1077</v>
      </c>
    </row>
    <row r="52" spans="1:10" x14ac:dyDescent="0.35">
      <c r="A52" s="22" t="s">
        <v>51</v>
      </c>
      <c r="B52" s="20">
        <v>0</v>
      </c>
      <c r="C52" s="20">
        <v>0</v>
      </c>
      <c r="D52" s="20">
        <v>0</v>
      </c>
      <c r="E52" s="20">
        <v>0</v>
      </c>
      <c r="F52" s="20">
        <v>0</v>
      </c>
      <c r="G52" s="20">
        <v>0</v>
      </c>
      <c r="H52" s="20">
        <v>0</v>
      </c>
      <c r="I52" s="20">
        <v>0</v>
      </c>
      <c r="J52" s="21">
        <v>0</v>
      </c>
    </row>
    <row r="53" spans="1:10" x14ac:dyDescent="0.35">
      <c r="A53" s="22" t="s">
        <v>52</v>
      </c>
      <c r="B53" s="20">
        <v>8</v>
      </c>
      <c r="C53" s="20">
        <v>12</v>
      </c>
      <c r="D53" s="20">
        <v>500</v>
      </c>
      <c r="E53" s="20">
        <v>0</v>
      </c>
      <c r="F53" s="20">
        <v>0</v>
      </c>
      <c r="G53" s="20">
        <v>0</v>
      </c>
      <c r="H53" s="20">
        <v>1</v>
      </c>
      <c r="I53" s="20">
        <v>35</v>
      </c>
      <c r="J53" s="21">
        <v>69</v>
      </c>
    </row>
    <row r="54" spans="1:10" x14ac:dyDescent="0.35">
      <c r="A54" s="22" t="s">
        <v>53</v>
      </c>
      <c r="B54" s="20">
        <v>13</v>
      </c>
      <c r="C54" s="20">
        <v>68</v>
      </c>
      <c r="D54" s="20">
        <v>3545</v>
      </c>
      <c r="E54" s="20">
        <v>1</v>
      </c>
      <c r="F54" s="20">
        <v>1</v>
      </c>
      <c r="G54" s="20">
        <v>61</v>
      </c>
      <c r="H54" s="20">
        <v>2</v>
      </c>
      <c r="I54" s="20">
        <v>386</v>
      </c>
      <c r="J54" s="21">
        <v>1523</v>
      </c>
    </row>
    <row r="55" spans="1:10" x14ac:dyDescent="0.35">
      <c r="A55" s="22" t="s">
        <v>54</v>
      </c>
      <c r="B55" s="20">
        <v>15</v>
      </c>
      <c r="C55" s="20">
        <v>111</v>
      </c>
      <c r="D55" s="20">
        <v>3400</v>
      </c>
      <c r="E55" s="20">
        <v>0</v>
      </c>
      <c r="F55" s="20">
        <v>0</v>
      </c>
      <c r="G55" s="20">
        <v>0</v>
      </c>
      <c r="H55" s="20">
        <v>1</v>
      </c>
      <c r="I55" s="20">
        <v>429</v>
      </c>
      <c r="J55" s="21">
        <v>1874</v>
      </c>
    </row>
    <row r="56" spans="1:10" x14ac:dyDescent="0.35">
      <c r="A56" s="22" t="s">
        <v>55</v>
      </c>
      <c r="B56" s="20">
        <v>20</v>
      </c>
      <c r="C56" s="20">
        <v>107</v>
      </c>
      <c r="D56" s="20">
        <v>9421</v>
      </c>
      <c r="E56" s="20">
        <v>0</v>
      </c>
      <c r="F56" s="20">
        <v>0</v>
      </c>
      <c r="G56" s="20">
        <v>0</v>
      </c>
      <c r="H56" s="20">
        <v>2</v>
      </c>
      <c r="I56" s="20">
        <v>1604</v>
      </c>
      <c r="J56" s="21">
        <v>9637</v>
      </c>
    </row>
    <row r="57" spans="1:10" x14ac:dyDescent="0.35">
      <c r="A57" s="22" t="s">
        <v>56</v>
      </c>
      <c r="B57" s="20">
        <v>4</v>
      </c>
      <c r="C57" s="20">
        <v>25</v>
      </c>
      <c r="D57" s="20">
        <v>2141</v>
      </c>
      <c r="E57" s="20">
        <v>0</v>
      </c>
      <c r="F57" s="20">
        <v>0</v>
      </c>
      <c r="G57" s="20">
        <v>0</v>
      </c>
      <c r="H57" s="20">
        <v>0</v>
      </c>
      <c r="I57" s="20">
        <v>0</v>
      </c>
      <c r="J57" s="21">
        <v>0</v>
      </c>
    </row>
    <row r="58" spans="1:10" x14ac:dyDescent="0.35">
      <c r="A58" s="22" t="s">
        <v>57</v>
      </c>
      <c r="B58" s="20">
        <v>7</v>
      </c>
      <c r="C58" s="20">
        <v>26</v>
      </c>
      <c r="D58" s="20">
        <v>1331</v>
      </c>
      <c r="E58" s="20">
        <v>0</v>
      </c>
      <c r="F58" s="20">
        <v>0</v>
      </c>
      <c r="G58" s="20">
        <v>0</v>
      </c>
      <c r="H58" s="20">
        <v>0</v>
      </c>
      <c r="I58" s="20">
        <v>0</v>
      </c>
      <c r="J58" s="21">
        <v>0</v>
      </c>
    </row>
    <row r="59" spans="1:10" x14ac:dyDescent="0.35">
      <c r="A59" s="22" t="s">
        <v>58</v>
      </c>
      <c r="B59" s="20">
        <v>4</v>
      </c>
      <c r="C59" s="20">
        <v>6</v>
      </c>
      <c r="D59" s="20">
        <v>177</v>
      </c>
      <c r="E59" s="20">
        <v>0</v>
      </c>
      <c r="F59" s="20">
        <v>0</v>
      </c>
      <c r="G59" s="20">
        <v>0</v>
      </c>
      <c r="H59" s="20">
        <v>1</v>
      </c>
      <c r="I59" s="20">
        <v>19</v>
      </c>
      <c r="J59" s="21">
        <v>27</v>
      </c>
    </row>
    <row r="60" spans="1:10" x14ac:dyDescent="0.35">
      <c r="A60" s="22" t="s">
        <v>59</v>
      </c>
      <c r="B60" s="20">
        <v>25</v>
      </c>
      <c r="C60" s="20">
        <v>161</v>
      </c>
      <c r="D60" s="20">
        <v>12151</v>
      </c>
      <c r="E60" s="20">
        <v>0</v>
      </c>
      <c r="F60" s="20">
        <v>0</v>
      </c>
      <c r="G60" s="20">
        <v>0</v>
      </c>
      <c r="H60" s="20">
        <v>0</v>
      </c>
      <c r="I60" s="20">
        <v>0</v>
      </c>
      <c r="J60" s="21">
        <v>0</v>
      </c>
    </row>
    <row r="61" spans="1:10" x14ac:dyDescent="0.35">
      <c r="A61" s="22" t="s">
        <v>60</v>
      </c>
      <c r="B61" s="20">
        <v>1</v>
      </c>
      <c r="C61" s="20">
        <v>1</v>
      </c>
      <c r="D61" s="20">
        <v>3</v>
      </c>
      <c r="E61" s="20">
        <v>0</v>
      </c>
      <c r="F61" s="20">
        <v>0</v>
      </c>
      <c r="G61" s="20">
        <v>0</v>
      </c>
      <c r="H61" s="20">
        <v>0</v>
      </c>
      <c r="I61" s="20">
        <v>0</v>
      </c>
      <c r="J61" s="21">
        <v>0</v>
      </c>
    </row>
    <row r="62" spans="1:10" x14ac:dyDescent="0.35">
      <c r="A62" s="22" t="s">
        <v>61</v>
      </c>
      <c r="B62" s="20">
        <v>19</v>
      </c>
      <c r="C62" s="20">
        <v>108</v>
      </c>
      <c r="D62" s="20">
        <v>8692</v>
      </c>
      <c r="E62" s="20">
        <v>7</v>
      </c>
      <c r="F62" s="20">
        <v>10</v>
      </c>
      <c r="G62" s="20">
        <v>666</v>
      </c>
      <c r="H62" s="20">
        <v>2</v>
      </c>
      <c r="I62" s="20">
        <v>1348</v>
      </c>
      <c r="J62" s="21">
        <v>7694</v>
      </c>
    </row>
    <row r="63" spans="1:10" x14ac:dyDescent="0.35">
      <c r="A63" s="22" t="s">
        <v>62</v>
      </c>
      <c r="B63" s="20">
        <v>6</v>
      </c>
      <c r="C63" s="20">
        <v>15</v>
      </c>
      <c r="D63" s="20">
        <v>1009</v>
      </c>
      <c r="E63" s="20">
        <v>2</v>
      </c>
      <c r="F63" s="20">
        <v>2</v>
      </c>
      <c r="G63" s="20">
        <v>187</v>
      </c>
      <c r="H63" s="20">
        <v>0</v>
      </c>
      <c r="I63" s="20">
        <v>0</v>
      </c>
      <c r="J63" s="21">
        <v>0</v>
      </c>
    </row>
    <row r="64" spans="1:10" x14ac:dyDescent="0.35">
      <c r="A64" s="22" t="s">
        <v>63</v>
      </c>
      <c r="B64" s="20">
        <v>4</v>
      </c>
      <c r="C64" s="20">
        <v>51</v>
      </c>
      <c r="D64" s="20">
        <v>1885</v>
      </c>
      <c r="E64" s="20">
        <v>0</v>
      </c>
      <c r="F64" s="20">
        <v>0</v>
      </c>
      <c r="G64" s="20">
        <v>0</v>
      </c>
      <c r="H64" s="20">
        <v>0</v>
      </c>
      <c r="I64" s="20">
        <v>0</v>
      </c>
      <c r="J64" s="21">
        <v>0</v>
      </c>
    </row>
    <row r="65" spans="1:10" x14ac:dyDescent="0.35">
      <c r="A65" s="22" t="s">
        <v>64</v>
      </c>
      <c r="B65" s="20">
        <v>7</v>
      </c>
      <c r="C65" s="20">
        <v>94</v>
      </c>
      <c r="D65" s="20">
        <v>13644</v>
      </c>
      <c r="E65" s="20">
        <v>0</v>
      </c>
      <c r="F65" s="20">
        <v>0</v>
      </c>
      <c r="G65" s="20">
        <v>0</v>
      </c>
      <c r="H65" s="20">
        <v>0</v>
      </c>
      <c r="I65" s="20">
        <v>0</v>
      </c>
      <c r="J65" s="21">
        <v>0</v>
      </c>
    </row>
    <row r="66" spans="1:10" ht="15.45" x14ac:dyDescent="0.4">
      <c r="A66" s="31" t="s">
        <v>195</v>
      </c>
      <c r="B66" s="32">
        <f t="shared" ref="B66:J66" si="0">SUM(B7:B65)</f>
        <v>1155</v>
      </c>
      <c r="C66" s="32">
        <f t="shared" si="0"/>
        <v>8242</v>
      </c>
      <c r="D66" s="32">
        <f t="shared" si="0"/>
        <v>546629</v>
      </c>
      <c r="E66" s="32">
        <f t="shared" si="0"/>
        <v>231</v>
      </c>
      <c r="F66" s="32">
        <f t="shared" si="0"/>
        <v>313</v>
      </c>
      <c r="G66" s="32">
        <f t="shared" si="0"/>
        <v>24692</v>
      </c>
      <c r="H66" s="32">
        <f t="shared" si="0"/>
        <v>46</v>
      </c>
      <c r="I66" s="32">
        <f t="shared" si="0"/>
        <v>22001</v>
      </c>
      <c r="J66" s="32">
        <f t="shared" si="0"/>
        <v>109910</v>
      </c>
    </row>
    <row r="67" spans="1:10" x14ac:dyDescent="0.35">
      <c r="A67" s="56" t="s">
        <v>288</v>
      </c>
      <c r="B67" s="56"/>
      <c r="C67" s="56"/>
      <c r="D67" s="56"/>
      <c r="E67" s="56"/>
      <c r="F67" s="56"/>
      <c r="G67" s="56"/>
      <c r="H67" s="56"/>
      <c r="I67" s="56"/>
      <c r="J67" s="56"/>
    </row>
  </sheetData>
  <mergeCells count="3">
    <mergeCell ref="A1:J1"/>
    <mergeCell ref="A2:J2"/>
    <mergeCell ref="A67:J67"/>
  </mergeCells>
  <pageMargins left="0.25" right="0.25" top="0.75" bottom="0.75" header="0.3" footer="0.3"/>
  <pageSetup scale="45" fitToHeight="0" orientation="landscape" r:id="rId1"/>
  <headerFooter>
    <oddHeader>&amp;C&amp;A</oddHeader>
    <oddFooter>Page &amp;P of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EC0822-C93F-47F2-BA89-2CCE217EA938}">
  <sheetPr codeName="Sheet28">
    <pageSetUpPr fitToPage="1"/>
  </sheetPr>
  <dimension ref="A1:I8"/>
  <sheetViews>
    <sheetView workbookViewId="0">
      <selection sqref="A1:I1"/>
    </sheetView>
  </sheetViews>
  <sheetFormatPr defaultRowHeight="15" x14ac:dyDescent="0.35"/>
  <cols>
    <col min="1" max="1" width="43.75" customWidth="1"/>
    <col min="2" max="2" width="22.75" style="1" customWidth="1"/>
    <col min="3" max="3" width="22.75" style="2" customWidth="1"/>
    <col min="4" max="4" width="22.75" style="1" customWidth="1"/>
    <col min="5" max="5" width="22.75" style="2" customWidth="1"/>
    <col min="6" max="6" width="22.75" style="1" customWidth="1"/>
    <col min="7" max="7" width="22.75" style="2" customWidth="1"/>
    <col min="8" max="8" width="22.75" style="1" customWidth="1"/>
    <col min="9" max="9" width="22.75" style="2" customWidth="1"/>
  </cols>
  <sheetData>
    <row r="1" spans="1:9" ht="36" customHeight="1" x14ac:dyDescent="0.35">
      <c r="A1" s="55" t="s">
        <v>236</v>
      </c>
      <c r="B1" s="55"/>
      <c r="C1" s="55"/>
      <c r="D1" s="55"/>
      <c r="E1" s="55"/>
      <c r="F1" s="55"/>
      <c r="G1" s="55"/>
      <c r="H1" s="55"/>
      <c r="I1" s="55"/>
    </row>
    <row r="2" spans="1:9" ht="20.149999999999999" x14ac:dyDescent="0.5">
      <c r="A2" s="53" t="s">
        <v>245</v>
      </c>
      <c r="B2" s="53"/>
      <c r="C2" s="53"/>
      <c r="D2" s="53"/>
      <c r="E2" s="53"/>
      <c r="F2" s="53"/>
      <c r="G2" s="53"/>
      <c r="H2" s="53"/>
      <c r="I2" s="53"/>
    </row>
    <row r="3" spans="1:9" s="15" customFormat="1" ht="50.15" customHeight="1" x14ac:dyDescent="0.35">
      <c r="A3" s="47" t="s">
        <v>66</v>
      </c>
      <c r="B3" s="18" t="s">
        <v>67</v>
      </c>
      <c r="C3" s="7" t="s">
        <v>68</v>
      </c>
      <c r="D3" s="18" t="s">
        <v>69</v>
      </c>
      <c r="E3" s="7" t="s">
        <v>70</v>
      </c>
      <c r="F3" s="18" t="s">
        <v>71</v>
      </c>
      <c r="G3" s="7" t="s">
        <v>72</v>
      </c>
      <c r="H3" s="18" t="s">
        <v>73</v>
      </c>
      <c r="I3" s="8" t="s">
        <v>74</v>
      </c>
    </row>
    <row r="4" spans="1:9" x14ac:dyDescent="0.35">
      <c r="A4" s="22" t="s">
        <v>75</v>
      </c>
      <c r="B4" s="20">
        <v>15367932</v>
      </c>
      <c r="C4" s="5">
        <v>0.68</v>
      </c>
      <c r="D4" s="20">
        <v>5426809</v>
      </c>
      <c r="E4" s="5">
        <v>0.97499999999999998</v>
      </c>
      <c r="F4" s="20">
        <v>11547273</v>
      </c>
      <c r="G4" s="5">
        <v>0.93400000000000005</v>
      </c>
      <c r="H4" s="20">
        <v>32342014</v>
      </c>
      <c r="I4" s="6">
        <v>0.79800000000000004</v>
      </c>
    </row>
    <row r="5" spans="1:9" x14ac:dyDescent="0.35">
      <c r="A5" s="22" t="s">
        <v>76</v>
      </c>
      <c r="B5" s="20">
        <v>2055978</v>
      </c>
      <c r="C5" s="5">
        <v>9.0999999999999998E-2</v>
      </c>
      <c r="D5" s="20">
        <v>14424</v>
      </c>
      <c r="E5" s="5">
        <v>3.0000000000000001E-3</v>
      </c>
      <c r="F5" s="20">
        <v>0</v>
      </c>
      <c r="G5" s="5">
        <v>0</v>
      </c>
      <c r="H5" s="20">
        <v>2070402</v>
      </c>
      <c r="I5" s="6">
        <v>5.0999999999999997E-2</v>
      </c>
    </row>
    <row r="6" spans="1:9" x14ac:dyDescent="0.35">
      <c r="A6" s="22" t="s">
        <v>77</v>
      </c>
      <c r="B6" s="20">
        <v>5169557</v>
      </c>
      <c r="C6" s="5">
        <v>0.22900000000000001</v>
      </c>
      <c r="D6" s="20">
        <v>125126</v>
      </c>
      <c r="E6" s="5">
        <v>2.3E-2</v>
      </c>
      <c r="F6" s="20">
        <v>812261</v>
      </c>
      <c r="G6" s="5">
        <v>6.6000000000000003E-2</v>
      </c>
      <c r="H6" s="20">
        <v>6106944</v>
      </c>
      <c r="I6" s="6">
        <v>0.151</v>
      </c>
    </row>
    <row r="7" spans="1:9" ht="15.45" x14ac:dyDescent="0.4">
      <c r="A7" s="31" t="s">
        <v>78</v>
      </c>
      <c r="B7" s="32">
        <v>22593467</v>
      </c>
      <c r="C7" s="33">
        <f xml:space="preserve"> SUM(C4:C6)</f>
        <v>1</v>
      </c>
      <c r="D7" s="32">
        <v>5566359</v>
      </c>
      <c r="E7" s="33">
        <f xml:space="preserve"> SUM(E4:E6)</f>
        <v>1.0009999999999999</v>
      </c>
      <c r="F7" s="32">
        <v>12359534</v>
      </c>
      <c r="G7" s="33">
        <f xml:space="preserve"> SUM(G4:G6)</f>
        <v>1</v>
      </c>
      <c r="H7" s="32">
        <v>40519360</v>
      </c>
      <c r="I7" s="33">
        <f xml:space="preserve"> SUM(I4:I6)</f>
        <v>1</v>
      </c>
    </row>
    <row r="8" spans="1:9" x14ac:dyDescent="0.35">
      <c r="A8" s="56" t="s">
        <v>271</v>
      </c>
      <c r="B8" s="56"/>
      <c r="C8" s="56"/>
      <c r="D8" s="56"/>
      <c r="E8" s="56"/>
      <c r="F8" s="56"/>
      <c r="G8" s="56"/>
      <c r="H8" s="56"/>
      <c r="I8" s="56"/>
    </row>
  </sheetData>
  <mergeCells count="3">
    <mergeCell ref="A1:I1"/>
    <mergeCell ref="A2:I2"/>
    <mergeCell ref="A8:I8"/>
  </mergeCells>
  <pageMargins left="0.25" right="0.25" top="0.75" bottom="0.75" header="0.3" footer="0.3"/>
  <pageSetup scale="49" fitToHeight="0" orientation="landscape" r:id="rId1"/>
  <headerFooter>
    <oddHeader>&amp;C&amp;A</oddHeader>
    <oddFooter>Page &amp;P of &amp;N</oddFooter>
  </headerFooter>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40072-C99E-458E-8A2A-7E5F08ABE377}">
  <sheetPr codeName="Sheet46">
    <pageSetUpPr fitToPage="1"/>
  </sheetPr>
  <dimension ref="A1:E8"/>
  <sheetViews>
    <sheetView workbookViewId="0">
      <selection sqref="A1:E1"/>
    </sheetView>
  </sheetViews>
  <sheetFormatPr defaultRowHeight="15" x14ac:dyDescent="0.35"/>
  <cols>
    <col min="1" max="1" width="43.75" customWidth="1"/>
    <col min="2" max="4" width="22.75" customWidth="1"/>
    <col min="5" max="5" width="49.375" customWidth="1"/>
  </cols>
  <sheetData>
    <row r="1" spans="1:5" ht="52.5" customHeight="1" x14ac:dyDescent="0.35">
      <c r="A1" s="55" t="s">
        <v>242</v>
      </c>
      <c r="B1" s="55"/>
      <c r="C1" s="55"/>
      <c r="D1" s="55"/>
      <c r="E1" s="55"/>
    </row>
    <row r="2" spans="1:5" ht="20.149999999999999" x14ac:dyDescent="0.5">
      <c r="A2" s="53" t="s">
        <v>263</v>
      </c>
      <c r="B2" s="53"/>
      <c r="C2" s="53"/>
      <c r="D2" s="53"/>
      <c r="E2" s="53"/>
    </row>
    <row r="3" spans="1:5" s="15" customFormat="1" ht="50.15" customHeight="1" x14ac:dyDescent="0.35">
      <c r="A3" s="17" t="s">
        <v>196</v>
      </c>
      <c r="B3" s="13" t="s">
        <v>73</v>
      </c>
      <c r="C3" s="13" t="s">
        <v>67</v>
      </c>
      <c r="D3" s="13" t="s">
        <v>69</v>
      </c>
      <c r="E3" s="14" t="s">
        <v>179</v>
      </c>
    </row>
    <row r="4" spans="1:5" x14ac:dyDescent="0.35">
      <c r="A4" s="22" t="s">
        <v>197</v>
      </c>
      <c r="B4" s="20">
        <v>2245549</v>
      </c>
      <c r="C4" s="20">
        <v>2073035</v>
      </c>
      <c r="D4" s="20">
        <v>51655</v>
      </c>
      <c r="E4" s="21">
        <v>120859</v>
      </c>
    </row>
    <row r="5" spans="1:5" x14ac:dyDescent="0.35">
      <c r="A5" s="22" t="s">
        <v>198</v>
      </c>
      <c r="B5" s="20">
        <v>23313</v>
      </c>
      <c r="C5" s="20">
        <v>22021</v>
      </c>
      <c r="D5" s="20">
        <v>153</v>
      </c>
      <c r="E5" s="21">
        <v>1139</v>
      </c>
    </row>
    <row r="6" spans="1:5" x14ac:dyDescent="0.35">
      <c r="A6" s="22" t="s">
        <v>199</v>
      </c>
      <c r="B6" s="20">
        <v>72045</v>
      </c>
      <c r="C6" s="20">
        <v>61538</v>
      </c>
      <c r="D6" s="20">
        <v>1530</v>
      </c>
      <c r="E6" s="21">
        <v>8977</v>
      </c>
    </row>
    <row r="7" spans="1:5" ht="15.45" x14ac:dyDescent="0.4">
      <c r="A7" s="31" t="s">
        <v>200</v>
      </c>
      <c r="B7" s="32">
        <v>2340907</v>
      </c>
      <c r="C7" s="32">
        <v>2156594</v>
      </c>
      <c r="D7" s="32">
        <v>53338</v>
      </c>
      <c r="E7" s="32">
        <v>130975</v>
      </c>
    </row>
    <row r="8" spans="1:5" x14ac:dyDescent="0.35">
      <c r="A8" s="56" t="s">
        <v>289</v>
      </c>
      <c r="B8" s="56"/>
      <c r="C8" s="56"/>
      <c r="D8" s="56"/>
      <c r="E8" s="56"/>
    </row>
  </sheetData>
  <mergeCells count="3">
    <mergeCell ref="A1:E1"/>
    <mergeCell ref="A2:E2"/>
    <mergeCell ref="A8:E8"/>
  </mergeCells>
  <pageMargins left="0.25" right="0.25" top="0.75" bottom="0.75" header="0.3" footer="0.3"/>
  <pageSetup scale="83" fitToHeight="0" orientation="landscape" r:id="rId1"/>
  <headerFooter>
    <oddHeader>&amp;C&amp;A</oddHeader>
    <oddFooter>Page &amp;P of &amp;N</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09E1B-6A94-4B40-8A82-33E9446874D4}">
  <sheetPr codeName="Sheet47">
    <pageSetUpPr fitToPage="1"/>
  </sheetPr>
  <dimension ref="A1:K67"/>
  <sheetViews>
    <sheetView tabSelected="1" workbookViewId="0">
      <selection sqref="A1:K1"/>
    </sheetView>
  </sheetViews>
  <sheetFormatPr defaultRowHeight="15" x14ac:dyDescent="0.35"/>
  <cols>
    <col min="1" max="1" width="43.75" customWidth="1"/>
    <col min="2" max="11" width="22.75" customWidth="1"/>
  </cols>
  <sheetData>
    <row r="1" spans="1:11" ht="35.049999999999997" customHeight="1" x14ac:dyDescent="0.35">
      <c r="A1" s="55" t="s">
        <v>243</v>
      </c>
      <c r="B1" s="55"/>
      <c r="C1" s="55"/>
      <c r="D1" s="55"/>
      <c r="E1" s="55"/>
      <c r="F1" s="55"/>
      <c r="G1" s="55"/>
      <c r="H1" s="55"/>
      <c r="I1" s="55"/>
      <c r="J1" s="55"/>
      <c r="K1" s="55"/>
    </row>
    <row r="2" spans="1:11" ht="20.149999999999999" x14ac:dyDescent="0.5">
      <c r="A2" s="53" t="s">
        <v>264</v>
      </c>
      <c r="B2" s="53"/>
      <c r="C2" s="53"/>
      <c r="D2" s="53"/>
      <c r="E2" s="53"/>
      <c r="F2" s="53"/>
      <c r="G2" s="53"/>
      <c r="H2" s="53"/>
      <c r="I2" s="53"/>
      <c r="J2" s="53"/>
      <c r="K2" s="53"/>
    </row>
    <row r="3" spans="1:11" x14ac:dyDescent="0.35">
      <c r="A3" s="25" t="s">
        <v>183</v>
      </c>
      <c r="B3" s="25"/>
      <c r="C3" s="25"/>
      <c r="D3" s="25"/>
      <c r="E3" s="25"/>
      <c r="F3" s="25"/>
      <c r="G3" s="25"/>
      <c r="H3" s="25"/>
      <c r="I3" s="25"/>
      <c r="J3" s="25"/>
      <c r="K3" s="25"/>
    </row>
    <row r="4" spans="1:11" x14ac:dyDescent="0.35">
      <c r="A4" s="25" t="s">
        <v>184</v>
      </c>
      <c r="B4" s="25"/>
      <c r="C4" s="25"/>
      <c r="D4" s="25"/>
      <c r="E4" s="25"/>
      <c r="F4" s="25"/>
      <c r="G4" s="25"/>
      <c r="H4" s="25"/>
      <c r="I4" s="25"/>
      <c r="J4" s="25"/>
      <c r="K4" s="25"/>
    </row>
    <row r="5" spans="1:11" x14ac:dyDescent="0.35">
      <c r="A5" s="25" t="s">
        <v>185</v>
      </c>
      <c r="B5" s="25"/>
      <c r="C5" s="25"/>
      <c r="D5" s="25"/>
      <c r="E5" s="25"/>
      <c r="F5" s="25"/>
      <c r="G5" s="25"/>
      <c r="H5" s="25"/>
      <c r="I5" s="25"/>
      <c r="J5" s="25"/>
      <c r="K5" s="25"/>
    </row>
    <row r="6" spans="1:11" s="15" customFormat="1" ht="50.15" customHeight="1" x14ac:dyDescent="0.35">
      <c r="A6" s="17" t="s">
        <v>0</v>
      </c>
      <c r="B6" s="13" t="s">
        <v>201</v>
      </c>
      <c r="C6" s="13" t="s">
        <v>202</v>
      </c>
      <c r="D6" s="13" t="s">
        <v>203</v>
      </c>
      <c r="E6" s="13" t="s">
        <v>204</v>
      </c>
      <c r="F6" s="13" t="s">
        <v>205</v>
      </c>
      <c r="G6" s="13" t="s">
        <v>206</v>
      </c>
      <c r="H6" s="13" t="s">
        <v>207</v>
      </c>
      <c r="I6" s="13" t="s">
        <v>208</v>
      </c>
      <c r="J6" s="13" t="s">
        <v>209</v>
      </c>
      <c r="K6" s="14" t="s">
        <v>210</v>
      </c>
    </row>
    <row r="7" spans="1:11" x14ac:dyDescent="0.35">
      <c r="A7" s="22" t="s">
        <v>6</v>
      </c>
      <c r="B7" s="20">
        <v>60216</v>
      </c>
      <c r="C7" s="20">
        <v>1287</v>
      </c>
      <c r="D7" s="20">
        <v>2792</v>
      </c>
      <c r="E7" s="20">
        <v>586</v>
      </c>
      <c r="F7" s="20">
        <v>15</v>
      </c>
      <c r="G7" s="20">
        <v>58</v>
      </c>
      <c r="H7" s="20">
        <v>919</v>
      </c>
      <c r="I7" s="20">
        <v>0</v>
      </c>
      <c r="J7" s="20">
        <v>188</v>
      </c>
      <c r="K7" s="21">
        <v>66061</v>
      </c>
    </row>
    <row r="8" spans="1:11" x14ac:dyDescent="0.35">
      <c r="A8" s="22" t="s">
        <v>7</v>
      </c>
      <c r="B8" s="20">
        <v>0</v>
      </c>
      <c r="C8" s="20">
        <v>0</v>
      </c>
      <c r="D8" s="20">
        <v>0</v>
      </c>
      <c r="E8" s="20">
        <v>0</v>
      </c>
      <c r="F8" s="20">
        <v>0</v>
      </c>
      <c r="G8" s="20">
        <v>0</v>
      </c>
      <c r="H8" s="20">
        <v>0</v>
      </c>
      <c r="I8" s="20">
        <v>0</v>
      </c>
      <c r="J8" s="20">
        <v>0</v>
      </c>
      <c r="K8" s="21">
        <v>0</v>
      </c>
    </row>
    <row r="9" spans="1:11" x14ac:dyDescent="0.35">
      <c r="A9" s="22" t="s">
        <v>8</v>
      </c>
      <c r="B9" s="20">
        <v>468</v>
      </c>
      <c r="C9" s="20">
        <v>0</v>
      </c>
      <c r="D9" s="20">
        <v>0</v>
      </c>
      <c r="E9" s="20">
        <v>0</v>
      </c>
      <c r="F9" s="20">
        <v>0</v>
      </c>
      <c r="G9" s="20">
        <v>0</v>
      </c>
      <c r="H9" s="20">
        <v>0</v>
      </c>
      <c r="I9" s="20">
        <v>0</v>
      </c>
      <c r="J9" s="20">
        <v>0</v>
      </c>
      <c r="K9" s="21">
        <v>468</v>
      </c>
    </row>
    <row r="10" spans="1:11" x14ac:dyDescent="0.35">
      <c r="A10" s="22" t="s">
        <v>9</v>
      </c>
      <c r="B10" s="20">
        <v>5822</v>
      </c>
      <c r="C10" s="20">
        <v>154</v>
      </c>
      <c r="D10" s="20">
        <v>471</v>
      </c>
      <c r="E10" s="20">
        <v>29</v>
      </c>
      <c r="F10" s="20">
        <v>0</v>
      </c>
      <c r="G10" s="20">
        <v>9</v>
      </c>
      <c r="H10" s="20">
        <v>1988</v>
      </c>
      <c r="I10" s="20">
        <v>0</v>
      </c>
      <c r="J10" s="20">
        <v>89</v>
      </c>
      <c r="K10" s="21">
        <v>8562</v>
      </c>
    </row>
    <row r="11" spans="1:11" x14ac:dyDescent="0.35">
      <c r="A11" s="22" t="s">
        <v>10</v>
      </c>
      <c r="B11" s="20">
        <v>235</v>
      </c>
      <c r="C11" s="20">
        <v>25</v>
      </c>
      <c r="D11" s="20">
        <v>32</v>
      </c>
      <c r="E11" s="20">
        <v>0</v>
      </c>
      <c r="F11" s="20">
        <v>0</v>
      </c>
      <c r="G11" s="20">
        <v>0</v>
      </c>
      <c r="H11" s="20">
        <v>0</v>
      </c>
      <c r="I11" s="20">
        <v>0</v>
      </c>
      <c r="J11" s="20">
        <v>0</v>
      </c>
      <c r="K11" s="21">
        <v>292</v>
      </c>
    </row>
    <row r="12" spans="1:11" x14ac:dyDescent="0.35">
      <c r="A12" s="22" t="s">
        <v>11</v>
      </c>
      <c r="B12" s="20">
        <v>390</v>
      </c>
      <c r="C12" s="20">
        <v>47</v>
      </c>
      <c r="D12" s="20">
        <v>94</v>
      </c>
      <c r="E12" s="20">
        <v>0</v>
      </c>
      <c r="F12" s="20">
        <v>0</v>
      </c>
      <c r="G12" s="20">
        <v>0</v>
      </c>
      <c r="H12" s="20">
        <v>334</v>
      </c>
      <c r="I12" s="20">
        <v>0</v>
      </c>
      <c r="J12" s="20">
        <v>0</v>
      </c>
      <c r="K12" s="21">
        <v>865</v>
      </c>
    </row>
    <row r="13" spans="1:11" x14ac:dyDescent="0.35">
      <c r="A13" s="22" t="s">
        <v>12</v>
      </c>
      <c r="B13" s="20">
        <v>28311</v>
      </c>
      <c r="C13" s="20">
        <v>125</v>
      </c>
      <c r="D13" s="20">
        <v>169</v>
      </c>
      <c r="E13" s="20">
        <v>108</v>
      </c>
      <c r="F13" s="20">
        <v>6</v>
      </c>
      <c r="G13" s="20">
        <v>27</v>
      </c>
      <c r="H13" s="20">
        <v>3563</v>
      </c>
      <c r="I13" s="20">
        <v>19</v>
      </c>
      <c r="J13" s="20">
        <v>1286</v>
      </c>
      <c r="K13" s="21">
        <v>33614</v>
      </c>
    </row>
    <row r="14" spans="1:11" x14ac:dyDescent="0.35">
      <c r="A14" s="22" t="s">
        <v>13</v>
      </c>
      <c r="B14" s="20">
        <v>751</v>
      </c>
      <c r="C14" s="20">
        <v>10</v>
      </c>
      <c r="D14" s="20">
        <v>17</v>
      </c>
      <c r="E14" s="20">
        <v>0</v>
      </c>
      <c r="F14" s="20">
        <v>0</v>
      </c>
      <c r="G14" s="20">
        <v>0</v>
      </c>
      <c r="H14" s="20">
        <v>195</v>
      </c>
      <c r="I14" s="20">
        <v>0</v>
      </c>
      <c r="J14" s="20">
        <v>0</v>
      </c>
      <c r="K14" s="21">
        <v>973</v>
      </c>
    </row>
    <row r="15" spans="1:11" x14ac:dyDescent="0.35">
      <c r="A15" s="22" t="s">
        <v>14</v>
      </c>
      <c r="B15" s="20">
        <v>9531</v>
      </c>
      <c r="C15" s="20">
        <v>110</v>
      </c>
      <c r="D15" s="20">
        <v>200</v>
      </c>
      <c r="E15" s="20">
        <v>110</v>
      </c>
      <c r="F15" s="20">
        <v>0</v>
      </c>
      <c r="G15" s="20">
        <v>0</v>
      </c>
      <c r="H15" s="20">
        <v>0</v>
      </c>
      <c r="I15" s="20">
        <v>0</v>
      </c>
      <c r="J15" s="20">
        <v>0</v>
      </c>
      <c r="K15" s="21">
        <v>9951</v>
      </c>
    </row>
    <row r="16" spans="1:11" x14ac:dyDescent="0.35">
      <c r="A16" s="22" t="s">
        <v>15</v>
      </c>
      <c r="B16" s="20">
        <v>205804</v>
      </c>
      <c r="C16" s="20">
        <v>966</v>
      </c>
      <c r="D16" s="20">
        <v>2395</v>
      </c>
      <c r="E16" s="20">
        <v>1361</v>
      </c>
      <c r="F16" s="20">
        <v>3</v>
      </c>
      <c r="G16" s="20">
        <v>46</v>
      </c>
      <c r="H16" s="20">
        <v>2925</v>
      </c>
      <c r="I16" s="20">
        <v>16</v>
      </c>
      <c r="J16" s="20">
        <v>81</v>
      </c>
      <c r="K16" s="21">
        <v>213597</v>
      </c>
    </row>
    <row r="17" spans="1:11" x14ac:dyDescent="0.35">
      <c r="A17" s="22" t="s">
        <v>16</v>
      </c>
      <c r="B17" s="20">
        <v>571</v>
      </c>
      <c r="C17" s="20">
        <v>1</v>
      </c>
      <c r="D17" s="20">
        <v>0</v>
      </c>
      <c r="E17" s="20">
        <v>0</v>
      </c>
      <c r="F17" s="20">
        <v>0</v>
      </c>
      <c r="G17" s="20">
        <v>0</v>
      </c>
      <c r="H17" s="20">
        <v>0</v>
      </c>
      <c r="I17" s="20">
        <v>0</v>
      </c>
      <c r="J17" s="20">
        <v>0</v>
      </c>
      <c r="K17" s="21">
        <v>572</v>
      </c>
    </row>
    <row r="18" spans="1:11" x14ac:dyDescent="0.35">
      <c r="A18" s="22" t="s">
        <v>17</v>
      </c>
      <c r="B18" s="20">
        <v>4674</v>
      </c>
      <c r="C18" s="20">
        <v>71</v>
      </c>
      <c r="D18" s="20">
        <v>115</v>
      </c>
      <c r="E18" s="20">
        <v>58</v>
      </c>
      <c r="F18" s="20">
        <v>1</v>
      </c>
      <c r="G18" s="20">
        <v>72</v>
      </c>
      <c r="H18" s="20">
        <v>616</v>
      </c>
      <c r="I18" s="20">
        <v>0</v>
      </c>
      <c r="J18" s="20">
        <v>0</v>
      </c>
      <c r="K18" s="21">
        <v>5607</v>
      </c>
    </row>
    <row r="19" spans="1:11" x14ac:dyDescent="0.35">
      <c r="A19" s="22" t="s">
        <v>18</v>
      </c>
      <c r="B19" s="20">
        <v>24019</v>
      </c>
      <c r="C19" s="20">
        <v>200</v>
      </c>
      <c r="D19" s="20">
        <v>77</v>
      </c>
      <c r="E19" s="20">
        <v>199</v>
      </c>
      <c r="F19" s="20">
        <v>0</v>
      </c>
      <c r="G19" s="20">
        <v>4</v>
      </c>
      <c r="H19" s="20">
        <v>0</v>
      </c>
      <c r="I19" s="20">
        <v>0</v>
      </c>
      <c r="J19" s="20">
        <v>0</v>
      </c>
      <c r="K19" s="21">
        <v>24499</v>
      </c>
    </row>
    <row r="20" spans="1:11" x14ac:dyDescent="0.35">
      <c r="A20" s="22" t="s">
        <v>19</v>
      </c>
      <c r="B20" s="20">
        <v>259</v>
      </c>
      <c r="C20" s="20">
        <v>9</v>
      </c>
      <c r="D20" s="20">
        <v>11</v>
      </c>
      <c r="E20" s="20">
        <v>0</v>
      </c>
      <c r="F20" s="20">
        <v>0</v>
      </c>
      <c r="G20" s="20">
        <v>0</v>
      </c>
      <c r="H20" s="20">
        <v>0</v>
      </c>
      <c r="I20" s="20">
        <v>0</v>
      </c>
      <c r="J20" s="20">
        <v>0</v>
      </c>
      <c r="K20" s="21">
        <v>279</v>
      </c>
    </row>
    <row r="21" spans="1:11" x14ac:dyDescent="0.35">
      <c r="A21" s="22" t="s">
        <v>20</v>
      </c>
      <c r="B21" s="20">
        <v>83145</v>
      </c>
      <c r="C21" s="20">
        <v>445</v>
      </c>
      <c r="D21" s="20">
        <v>1516</v>
      </c>
      <c r="E21" s="20">
        <v>204</v>
      </c>
      <c r="F21" s="20">
        <v>0</v>
      </c>
      <c r="G21" s="20">
        <v>25</v>
      </c>
      <c r="H21" s="20">
        <v>3317</v>
      </c>
      <c r="I21" s="20">
        <v>42</v>
      </c>
      <c r="J21" s="20">
        <v>187</v>
      </c>
      <c r="K21" s="21">
        <v>88881</v>
      </c>
    </row>
    <row r="22" spans="1:11" x14ac:dyDescent="0.35">
      <c r="A22" s="22" t="s">
        <v>21</v>
      </c>
      <c r="B22" s="20">
        <v>1962</v>
      </c>
      <c r="C22" s="20">
        <v>64</v>
      </c>
      <c r="D22" s="20">
        <v>96</v>
      </c>
      <c r="E22" s="20">
        <v>165</v>
      </c>
      <c r="F22" s="20">
        <v>0</v>
      </c>
      <c r="G22" s="20">
        <v>0</v>
      </c>
      <c r="H22" s="20">
        <v>521</v>
      </c>
      <c r="I22" s="20">
        <v>0</v>
      </c>
      <c r="J22" s="20">
        <v>0</v>
      </c>
      <c r="K22" s="21">
        <v>2808</v>
      </c>
    </row>
    <row r="23" spans="1:11" x14ac:dyDescent="0.35">
      <c r="A23" s="22" t="s">
        <v>22</v>
      </c>
      <c r="B23" s="20">
        <v>3151</v>
      </c>
      <c r="C23" s="20">
        <v>76</v>
      </c>
      <c r="D23" s="20">
        <v>61</v>
      </c>
      <c r="E23" s="20">
        <v>0</v>
      </c>
      <c r="F23" s="20">
        <v>0</v>
      </c>
      <c r="G23" s="20">
        <v>0</v>
      </c>
      <c r="H23" s="20">
        <v>0</v>
      </c>
      <c r="I23" s="20">
        <v>0</v>
      </c>
      <c r="J23" s="20">
        <v>0</v>
      </c>
      <c r="K23" s="21">
        <v>3288</v>
      </c>
    </row>
    <row r="24" spans="1:11" x14ac:dyDescent="0.35">
      <c r="A24" s="22" t="s">
        <v>23</v>
      </c>
      <c r="B24" s="20">
        <v>431</v>
      </c>
      <c r="C24" s="20">
        <v>25</v>
      </c>
      <c r="D24" s="20">
        <v>79</v>
      </c>
      <c r="E24" s="20">
        <v>0</v>
      </c>
      <c r="F24" s="20">
        <v>0</v>
      </c>
      <c r="G24" s="20">
        <v>0</v>
      </c>
      <c r="H24" s="20">
        <v>0</v>
      </c>
      <c r="I24" s="20">
        <v>0</v>
      </c>
      <c r="J24" s="20">
        <v>0</v>
      </c>
      <c r="K24" s="21">
        <v>535</v>
      </c>
    </row>
    <row r="25" spans="1:11" x14ac:dyDescent="0.35">
      <c r="A25" s="22" t="s">
        <v>24</v>
      </c>
      <c r="B25" s="20">
        <v>747263</v>
      </c>
      <c r="C25" s="20">
        <v>6386</v>
      </c>
      <c r="D25" s="20">
        <v>11453</v>
      </c>
      <c r="E25" s="20">
        <v>26345</v>
      </c>
      <c r="F25" s="20">
        <v>9</v>
      </c>
      <c r="G25" s="20">
        <v>457</v>
      </c>
      <c r="H25" s="20">
        <v>24422</v>
      </c>
      <c r="I25" s="20">
        <v>54</v>
      </c>
      <c r="J25" s="20">
        <v>652</v>
      </c>
      <c r="K25" s="21">
        <v>817041</v>
      </c>
    </row>
    <row r="26" spans="1:11" x14ac:dyDescent="0.35">
      <c r="A26" s="22" t="s">
        <v>25</v>
      </c>
      <c r="B26" s="20">
        <v>482</v>
      </c>
      <c r="C26" s="20">
        <v>15</v>
      </c>
      <c r="D26" s="20">
        <v>96</v>
      </c>
      <c r="E26" s="20">
        <v>0</v>
      </c>
      <c r="F26" s="20">
        <v>0</v>
      </c>
      <c r="G26" s="20">
        <v>0</v>
      </c>
      <c r="H26" s="20">
        <v>0</v>
      </c>
      <c r="I26" s="20">
        <v>0</v>
      </c>
      <c r="J26" s="20">
        <v>0</v>
      </c>
      <c r="K26" s="21">
        <v>593</v>
      </c>
    </row>
    <row r="27" spans="1:11" x14ac:dyDescent="0.35">
      <c r="A27" s="22" t="s">
        <v>26</v>
      </c>
      <c r="B27" s="20">
        <v>1585</v>
      </c>
      <c r="C27" s="20">
        <v>201</v>
      </c>
      <c r="D27" s="20">
        <v>220</v>
      </c>
      <c r="E27" s="20">
        <v>0</v>
      </c>
      <c r="F27" s="20">
        <v>0</v>
      </c>
      <c r="G27" s="20">
        <v>0</v>
      </c>
      <c r="H27" s="20">
        <v>0</v>
      </c>
      <c r="I27" s="20">
        <v>0</v>
      </c>
      <c r="J27" s="20">
        <v>0</v>
      </c>
      <c r="K27" s="21">
        <v>2006</v>
      </c>
    </row>
    <row r="28" spans="1:11" x14ac:dyDescent="0.35">
      <c r="A28" s="22" t="s">
        <v>27</v>
      </c>
      <c r="B28" s="20">
        <v>0</v>
      </c>
      <c r="C28" s="20">
        <v>0</v>
      </c>
      <c r="D28" s="20">
        <v>0</v>
      </c>
      <c r="E28" s="20">
        <v>0</v>
      </c>
      <c r="F28" s="20">
        <v>0</v>
      </c>
      <c r="G28" s="20">
        <v>0</v>
      </c>
      <c r="H28" s="20">
        <v>0</v>
      </c>
      <c r="I28" s="20">
        <v>0</v>
      </c>
      <c r="J28" s="20">
        <v>0</v>
      </c>
      <c r="K28" s="21">
        <v>0</v>
      </c>
    </row>
    <row r="29" spans="1:11" x14ac:dyDescent="0.35">
      <c r="A29" s="22" t="s">
        <v>28</v>
      </c>
      <c r="B29" s="20">
        <v>2494</v>
      </c>
      <c r="C29" s="20">
        <v>18</v>
      </c>
      <c r="D29" s="20">
        <v>40</v>
      </c>
      <c r="E29" s="20">
        <v>0</v>
      </c>
      <c r="F29" s="20">
        <v>0</v>
      </c>
      <c r="G29" s="20">
        <v>0</v>
      </c>
      <c r="H29" s="20">
        <v>646</v>
      </c>
      <c r="I29" s="20">
        <v>0</v>
      </c>
      <c r="J29" s="20">
        <v>0</v>
      </c>
      <c r="K29" s="21">
        <v>3198</v>
      </c>
    </row>
    <row r="30" spans="1:11" x14ac:dyDescent="0.35">
      <c r="A30" s="22" t="s">
        <v>29</v>
      </c>
      <c r="B30" s="20">
        <v>8178</v>
      </c>
      <c r="C30" s="20">
        <v>146</v>
      </c>
      <c r="D30" s="20">
        <v>256</v>
      </c>
      <c r="E30" s="20">
        <v>167</v>
      </c>
      <c r="F30" s="20">
        <v>0</v>
      </c>
      <c r="G30" s="20">
        <v>2</v>
      </c>
      <c r="H30" s="20">
        <v>1557</v>
      </c>
      <c r="I30" s="20">
        <v>0</v>
      </c>
      <c r="J30" s="20">
        <v>17</v>
      </c>
      <c r="K30" s="21">
        <v>10323</v>
      </c>
    </row>
    <row r="31" spans="1:11" x14ac:dyDescent="0.35">
      <c r="A31" s="22" t="s">
        <v>30</v>
      </c>
      <c r="B31" s="20">
        <v>10</v>
      </c>
      <c r="C31" s="20">
        <v>7</v>
      </c>
      <c r="D31" s="20">
        <v>23</v>
      </c>
      <c r="E31" s="20">
        <v>0</v>
      </c>
      <c r="F31" s="20">
        <v>0</v>
      </c>
      <c r="G31" s="20">
        <v>0</v>
      </c>
      <c r="H31" s="20">
        <v>95</v>
      </c>
      <c r="I31" s="20">
        <v>0</v>
      </c>
      <c r="J31" s="20">
        <v>0</v>
      </c>
      <c r="K31" s="21">
        <v>135</v>
      </c>
    </row>
    <row r="32" spans="1:11" x14ac:dyDescent="0.35">
      <c r="A32" s="22" t="s">
        <v>31</v>
      </c>
      <c r="B32" s="20">
        <v>0</v>
      </c>
      <c r="C32" s="20">
        <v>0</v>
      </c>
      <c r="D32" s="20">
        <v>0</v>
      </c>
      <c r="E32" s="20">
        <v>0</v>
      </c>
      <c r="F32" s="20">
        <v>0</v>
      </c>
      <c r="G32" s="20">
        <v>0</v>
      </c>
      <c r="H32" s="20">
        <v>0</v>
      </c>
      <c r="I32" s="20">
        <v>0</v>
      </c>
      <c r="J32" s="20">
        <v>0</v>
      </c>
      <c r="K32" s="21">
        <v>0</v>
      </c>
    </row>
    <row r="33" spans="1:11" x14ac:dyDescent="0.35">
      <c r="A33" s="22" t="s">
        <v>32</v>
      </c>
      <c r="B33" s="20">
        <v>29628</v>
      </c>
      <c r="C33" s="20">
        <v>134</v>
      </c>
      <c r="D33" s="20">
        <v>466</v>
      </c>
      <c r="E33" s="20">
        <v>0</v>
      </c>
      <c r="F33" s="20">
        <v>0</v>
      </c>
      <c r="G33" s="20">
        <v>0</v>
      </c>
      <c r="H33" s="20">
        <v>0</v>
      </c>
      <c r="I33" s="20">
        <v>0</v>
      </c>
      <c r="J33" s="20">
        <v>0</v>
      </c>
      <c r="K33" s="21">
        <v>30228</v>
      </c>
    </row>
    <row r="34" spans="1:11" x14ac:dyDescent="0.35">
      <c r="A34" s="22" t="s">
        <v>33</v>
      </c>
      <c r="B34" s="20">
        <v>22746</v>
      </c>
      <c r="C34" s="20">
        <v>155</v>
      </c>
      <c r="D34" s="20">
        <v>223</v>
      </c>
      <c r="E34" s="20">
        <v>0</v>
      </c>
      <c r="F34" s="20">
        <v>0</v>
      </c>
      <c r="G34" s="20">
        <v>0</v>
      </c>
      <c r="H34" s="20">
        <v>0</v>
      </c>
      <c r="I34" s="20">
        <v>0</v>
      </c>
      <c r="J34" s="20">
        <v>0</v>
      </c>
      <c r="K34" s="21">
        <v>23124</v>
      </c>
    </row>
    <row r="35" spans="1:11" x14ac:dyDescent="0.35">
      <c r="A35" s="22" t="s">
        <v>34</v>
      </c>
      <c r="B35" s="20">
        <v>1486</v>
      </c>
      <c r="C35" s="20">
        <v>13</v>
      </c>
      <c r="D35" s="20">
        <v>28</v>
      </c>
      <c r="E35" s="20">
        <v>0</v>
      </c>
      <c r="F35" s="20">
        <v>0</v>
      </c>
      <c r="G35" s="20">
        <v>0</v>
      </c>
      <c r="H35" s="20">
        <v>0</v>
      </c>
      <c r="I35" s="20">
        <v>0</v>
      </c>
      <c r="J35" s="20">
        <v>0</v>
      </c>
      <c r="K35" s="21">
        <v>1527</v>
      </c>
    </row>
    <row r="36" spans="1:11" x14ac:dyDescent="0.35">
      <c r="A36" s="22" t="s">
        <v>35</v>
      </c>
      <c r="B36" s="20">
        <v>106390</v>
      </c>
      <c r="C36" s="20">
        <v>1232</v>
      </c>
      <c r="D36" s="20">
        <v>2632</v>
      </c>
      <c r="E36" s="20">
        <v>2287</v>
      </c>
      <c r="F36" s="20">
        <v>42</v>
      </c>
      <c r="G36" s="20">
        <v>231</v>
      </c>
      <c r="H36" s="20">
        <v>1271</v>
      </c>
      <c r="I36" s="20">
        <v>70</v>
      </c>
      <c r="J36" s="20">
        <v>217</v>
      </c>
      <c r="K36" s="21">
        <v>114372</v>
      </c>
    </row>
    <row r="37" spans="1:11" x14ac:dyDescent="0.35">
      <c r="A37" s="22" t="s">
        <v>36</v>
      </c>
      <c r="B37" s="20">
        <v>1221</v>
      </c>
      <c r="C37" s="20">
        <v>83</v>
      </c>
      <c r="D37" s="20">
        <v>122</v>
      </c>
      <c r="E37" s="20">
        <v>0</v>
      </c>
      <c r="F37" s="20">
        <v>0</v>
      </c>
      <c r="G37" s="20">
        <v>0</v>
      </c>
      <c r="H37" s="20">
        <v>0</v>
      </c>
      <c r="I37" s="20">
        <v>0</v>
      </c>
      <c r="J37" s="20">
        <v>0</v>
      </c>
      <c r="K37" s="21">
        <v>1426</v>
      </c>
    </row>
    <row r="38" spans="1:11" x14ac:dyDescent="0.35">
      <c r="A38" s="22" t="s">
        <v>37</v>
      </c>
      <c r="B38" s="20">
        <v>291</v>
      </c>
      <c r="C38" s="20">
        <v>26</v>
      </c>
      <c r="D38" s="20">
        <v>28</v>
      </c>
      <c r="E38" s="20">
        <v>0</v>
      </c>
      <c r="F38" s="20">
        <v>0</v>
      </c>
      <c r="G38" s="20">
        <v>0</v>
      </c>
      <c r="H38" s="20">
        <v>0</v>
      </c>
      <c r="I38" s="20">
        <v>0</v>
      </c>
      <c r="J38" s="20">
        <v>0</v>
      </c>
      <c r="K38" s="21">
        <v>345</v>
      </c>
    </row>
    <row r="39" spans="1:11" x14ac:dyDescent="0.35">
      <c r="A39" s="22" t="s">
        <v>38</v>
      </c>
      <c r="B39" s="20">
        <v>58325</v>
      </c>
      <c r="C39" s="20">
        <v>1269</v>
      </c>
      <c r="D39" s="20">
        <v>1870</v>
      </c>
      <c r="E39" s="20">
        <v>581</v>
      </c>
      <c r="F39" s="20">
        <v>8</v>
      </c>
      <c r="G39" s="20">
        <v>16</v>
      </c>
      <c r="H39" s="20">
        <v>0</v>
      </c>
      <c r="I39" s="20">
        <v>0</v>
      </c>
      <c r="J39" s="20">
        <v>0</v>
      </c>
      <c r="K39" s="21">
        <v>62069</v>
      </c>
    </row>
    <row r="40" spans="1:11" x14ac:dyDescent="0.35">
      <c r="A40" s="22" t="s">
        <v>39</v>
      </c>
      <c r="B40" s="20">
        <v>101031</v>
      </c>
      <c r="C40" s="20">
        <v>668</v>
      </c>
      <c r="D40" s="20">
        <v>1354</v>
      </c>
      <c r="E40" s="20">
        <v>342</v>
      </c>
      <c r="F40" s="20">
        <v>0</v>
      </c>
      <c r="G40" s="20">
        <v>18</v>
      </c>
      <c r="H40" s="20">
        <v>6286</v>
      </c>
      <c r="I40" s="20">
        <v>98</v>
      </c>
      <c r="J40" s="20">
        <v>660</v>
      </c>
      <c r="K40" s="21">
        <v>110457</v>
      </c>
    </row>
    <row r="41" spans="1:11" x14ac:dyDescent="0.35">
      <c r="A41" s="22" t="s">
        <v>40</v>
      </c>
      <c r="B41" s="20">
        <v>1046</v>
      </c>
      <c r="C41" s="20">
        <v>9</v>
      </c>
      <c r="D41" s="20">
        <v>48</v>
      </c>
      <c r="E41" s="20">
        <v>0</v>
      </c>
      <c r="F41" s="20">
        <v>0</v>
      </c>
      <c r="G41" s="20">
        <v>0</v>
      </c>
      <c r="H41" s="20">
        <v>0</v>
      </c>
      <c r="I41" s="20">
        <v>0</v>
      </c>
      <c r="J41" s="20">
        <v>0</v>
      </c>
      <c r="K41" s="21">
        <v>1103</v>
      </c>
    </row>
    <row r="42" spans="1:11" x14ac:dyDescent="0.35">
      <c r="A42" s="22" t="s">
        <v>41</v>
      </c>
      <c r="B42" s="20">
        <v>99251</v>
      </c>
      <c r="C42" s="20">
        <v>588</v>
      </c>
      <c r="D42" s="20">
        <v>2455</v>
      </c>
      <c r="E42" s="20">
        <v>1116</v>
      </c>
      <c r="F42" s="20">
        <v>0</v>
      </c>
      <c r="G42" s="20">
        <v>0</v>
      </c>
      <c r="H42" s="20">
        <v>173</v>
      </c>
      <c r="I42" s="20">
        <v>0</v>
      </c>
      <c r="J42" s="20">
        <v>0</v>
      </c>
      <c r="K42" s="21">
        <v>103583</v>
      </c>
    </row>
    <row r="43" spans="1:11" x14ac:dyDescent="0.35">
      <c r="A43" s="22" t="s">
        <v>42</v>
      </c>
      <c r="B43" s="20">
        <v>166712</v>
      </c>
      <c r="C43" s="20">
        <v>1266</v>
      </c>
      <c r="D43" s="20">
        <v>6003</v>
      </c>
      <c r="E43" s="20">
        <v>14229</v>
      </c>
      <c r="F43" s="20">
        <v>6</v>
      </c>
      <c r="G43" s="20">
        <v>157</v>
      </c>
      <c r="H43" s="20">
        <v>26818</v>
      </c>
      <c r="I43" s="20">
        <v>276</v>
      </c>
      <c r="J43" s="20">
        <v>2054</v>
      </c>
      <c r="K43" s="21">
        <v>217521</v>
      </c>
    </row>
    <row r="44" spans="1:11" x14ac:dyDescent="0.35">
      <c r="A44" s="22" t="s">
        <v>43</v>
      </c>
      <c r="B44" s="20">
        <v>21180</v>
      </c>
      <c r="C44" s="20">
        <v>1032</v>
      </c>
      <c r="D44" s="20">
        <v>1781</v>
      </c>
      <c r="E44" s="20">
        <v>1106</v>
      </c>
      <c r="F44" s="20">
        <v>9</v>
      </c>
      <c r="G44" s="20">
        <v>39</v>
      </c>
      <c r="H44" s="20">
        <v>2624</v>
      </c>
      <c r="I44" s="20">
        <v>6</v>
      </c>
      <c r="J44" s="20">
        <v>161</v>
      </c>
      <c r="K44" s="21">
        <v>27938</v>
      </c>
    </row>
    <row r="45" spans="1:11" x14ac:dyDescent="0.35">
      <c r="A45" s="22" t="s">
        <v>44</v>
      </c>
      <c r="B45" s="20">
        <v>25469</v>
      </c>
      <c r="C45" s="20">
        <v>420</v>
      </c>
      <c r="D45" s="20">
        <v>506</v>
      </c>
      <c r="E45" s="20">
        <v>0</v>
      </c>
      <c r="F45" s="20">
        <v>0</v>
      </c>
      <c r="G45" s="20">
        <v>0</v>
      </c>
      <c r="H45" s="20">
        <v>7972</v>
      </c>
      <c r="I45" s="20">
        <v>108</v>
      </c>
      <c r="J45" s="20">
        <v>419</v>
      </c>
      <c r="K45" s="21">
        <v>34894</v>
      </c>
    </row>
    <row r="46" spans="1:11" x14ac:dyDescent="0.35">
      <c r="A46" s="22" t="s">
        <v>45</v>
      </c>
      <c r="B46" s="20">
        <v>1859</v>
      </c>
      <c r="C46" s="20">
        <v>63</v>
      </c>
      <c r="D46" s="20">
        <v>203</v>
      </c>
      <c r="E46" s="20">
        <v>0</v>
      </c>
      <c r="F46" s="20">
        <v>0</v>
      </c>
      <c r="G46" s="20">
        <v>0</v>
      </c>
      <c r="H46" s="20">
        <v>1123</v>
      </c>
      <c r="I46" s="20">
        <v>0</v>
      </c>
      <c r="J46" s="20">
        <v>53</v>
      </c>
      <c r="K46" s="21">
        <v>3301</v>
      </c>
    </row>
    <row r="47" spans="1:11" x14ac:dyDescent="0.35">
      <c r="A47" s="22" t="s">
        <v>46</v>
      </c>
      <c r="B47" s="20">
        <v>17719</v>
      </c>
      <c r="C47" s="20">
        <v>381</v>
      </c>
      <c r="D47" s="20">
        <v>477</v>
      </c>
      <c r="E47" s="20">
        <v>0</v>
      </c>
      <c r="F47" s="20">
        <v>0</v>
      </c>
      <c r="G47" s="20">
        <v>0</v>
      </c>
      <c r="H47" s="20">
        <v>0</v>
      </c>
      <c r="I47" s="20">
        <v>0</v>
      </c>
      <c r="J47" s="20">
        <v>0</v>
      </c>
      <c r="K47" s="21">
        <v>18577</v>
      </c>
    </row>
    <row r="48" spans="1:11" x14ac:dyDescent="0.35">
      <c r="A48" s="22" t="s">
        <v>47</v>
      </c>
      <c r="B48" s="20">
        <v>7750</v>
      </c>
      <c r="C48" s="20">
        <v>184</v>
      </c>
      <c r="D48" s="20">
        <v>724</v>
      </c>
      <c r="E48" s="20">
        <v>32</v>
      </c>
      <c r="F48" s="20">
        <v>18</v>
      </c>
      <c r="G48" s="20">
        <v>61</v>
      </c>
      <c r="H48" s="20">
        <v>2149</v>
      </c>
      <c r="I48" s="20">
        <v>0</v>
      </c>
      <c r="J48" s="20">
        <v>80</v>
      </c>
      <c r="K48" s="21">
        <v>10998</v>
      </c>
    </row>
    <row r="49" spans="1:11" x14ac:dyDescent="0.35">
      <c r="A49" s="22" t="s">
        <v>48</v>
      </c>
      <c r="B49" s="20">
        <v>57467</v>
      </c>
      <c r="C49" s="20">
        <v>1387</v>
      </c>
      <c r="D49" s="20">
        <v>10868</v>
      </c>
      <c r="E49" s="20">
        <v>964</v>
      </c>
      <c r="F49" s="20">
        <v>12</v>
      </c>
      <c r="G49" s="20">
        <v>84</v>
      </c>
      <c r="H49" s="20">
        <v>3519</v>
      </c>
      <c r="I49" s="20">
        <v>116</v>
      </c>
      <c r="J49" s="20">
        <v>920</v>
      </c>
      <c r="K49" s="21">
        <v>75337</v>
      </c>
    </row>
    <row r="50" spans="1:11" x14ac:dyDescent="0.35">
      <c r="A50" s="22" t="s">
        <v>49</v>
      </c>
      <c r="B50" s="20">
        <v>2290</v>
      </c>
      <c r="C50" s="20">
        <v>134</v>
      </c>
      <c r="D50" s="20">
        <v>185</v>
      </c>
      <c r="E50" s="20">
        <v>96</v>
      </c>
      <c r="F50" s="20">
        <v>5</v>
      </c>
      <c r="G50" s="20">
        <v>17</v>
      </c>
      <c r="H50" s="20">
        <v>3313</v>
      </c>
      <c r="I50" s="20">
        <v>14</v>
      </c>
      <c r="J50" s="20">
        <v>74</v>
      </c>
      <c r="K50" s="21">
        <v>6128</v>
      </c>
    </row>
    <row r="51" spans="1:11" x14ac:dyDescent="0.35">
      <c r="A51" s="22" t="s">
        <v>50</v>
      </c>
      <c r="B51" s="20">
        <v>4668</v>
      </c>
      <c r="C51" s="20">
        <v>202</v>
      </c>
      <c r="D51" s="20">
        <v>554</v>
      </c>
      <c r="E51" s="20">
        <v>193</v>
      </c>
      <c r="F51" s="20">
        <v>0</v>
      </c>
      <c r="G51" s="20">
        <v>16</v>
      </c>
      <c r="H51" s="20">
        <v>1404</v>
      </c>
      <c r="I51" s="20">
        <v>0</v>
      </c>
      <c r="J51" s="20">
        <v>12</v>
      </c>
      <c r="K51" s="21">
        <v>7049</v>
      </c>
    </row>
    <row r="52" spans="1:11" x14ac:dyDescent="0.35">
      <c r="A52" s="22" t="s">
        <v>51</v>
      </c>
      <c r="B52" s="20">
        <v>0</v>
      </c>
      <c r="C52" s="20">
        <v>0</v>
      </c>
      <c r="D52" s="20">
        <v>0</v>
      </c>
      <c r="E52" s="20">
        <v>0</v>
      </c>
      <c r="F52" s="20">
        <v>0</v>
      </c>
      <c r="G52" s="20">
        <v>0</v>
      </c>
      <c r="H52" s="20">
        <v>0</v>
      </c>
      <c r="I52" s="20">
        <v>0</v>
      </c>
      <c r="J52" s="20">
        <v>0</v>
      </c>
      <c r="K52" s="21">
        <v>0</v>
      </c>
    </row>
    <row r="53" spans="1:11" x14ac:dyDescent="0.35">
      <c r="A53" s="22" t="s">
        <v>52</v>
      </c>
      <c r="B53" s="20">
        <v>981</v>
      </c>
      <c r="C53" s="20">
        <v>29</v>
      </c>
      <c r="D53" s="20">
        <v>48</v>
      </c>
      <c r="E53" s="20">
        <v>0</v>
      </c>
      <c r="F53" s="20">
        <v>0</v>
      </c>
      <c r="G53" s="20">
        <v>0</v>
      </c>
      <c r="H53" s="20">
        <v>93</v>
      </c>
      <c r="I53" s="20">
        <v>0</v>
      </c>
      <c r="J53" s="20">
        <v>0</v>
      </c>
      <c r="K53" s="21">
        <v>1151</v>
      </c>
    </row>
    <row r="54" spans="1:11" x14ac:dyDescent="0.35">
      <c r="A54" s="22" t="s">
        <v>53</v>
      </c>
      <c r="B54" s="20">
        <v>5790</v>
      </c>
      <c r="C54" s="20">
        <v>44</v>
      </c>
      <c r="D54" s="20">
        <v>775</v>
      </c>
      <c r="E54" s="20">
        <v>78</v>
      </c>
      <c r="F54" s="20">
        <v>0</v>
      </c>
      <c r="G54" s="20">
        <v>3</v>
      </c>
      <c r="H54" s="20">
        <v>1494</v>
      </c>
      <c r="I54" s="20">
        <v>12</v>
      </c>
      <c r="J54" s="20">
        <v>365</v>
      </c>
      <c r="K54" s="21">
        <v>8561</v>
      </c>
    </row>
    <row r="55" spans="1:11" x14ac:dyDescent="0.35">
      <c r="A55" s="22" t="s">
        <v>54</v>
      </c>
      <c r="B55" s="20">
        <v>4489</v>
      </c>
      <c r="C55" s="20">
        <v>227</v>
      </c>
      <c r="D55" s="20">
        <v>729</v>
      </c>
      <c r="E55" s="20">
        <v>0</v>
      </c>
      <c r="F55" s="20">
        <v>0</v>
      </c>
      <c r="G55" s="20">
        <v>0</v>
      </c>
      <c r="H55" s="20">
        <v>1861</v>
      </c>
      <c r="I55" s="20">
        <v>138</v>
      </c>
      <c r="J55" s="20">
        <v>393</v>
      </c>
      <c r="K55" s="21">
        <v>7837</v>
      </c>
    </row>
    <row r="56" spans="1:11" x14ac:dyDescent="0.35">
      <c r="A56" s="22" t="s">
        <v>55</v>
      </c>
      <c r="B56" s="20">
        <v>20122</v>
      </c>
      <c r="C56" s="20">
        <v>356</v>
      </c>
      <c r="D56" s="20">
        <v>529</v>
      </c>
      <c r="E56" s="20">
        <v>0</v>
      </c>
      <c r="F56" s="20">
        <v>0</v>
      </c>
      <c r="G56" s="20">
        <v>0</v>
      </c>
      <c r="H56" s="20">
        <v>11020</v>
      </c>
      <c r="I56" s="20">
        <v>125</v>
      </c>
      <c r="J56" s="20">
        <v>640</v>
      </c>
      <c r="K56" s="21">
        <v>32792</v>
      </c>
    </row>
    <row r="57" spans="1:11" x14ac:dyDescent="0.35">
      <c r="A57" s="22" t="s">
        <v>56</v>
      </c>
      <c r="B57" s="20">
        <v>2949</v>
      </c>
      <c r="C57" s="20">
        <v>158</v>
      </c>
      <c r="D57" s="20">
        <v>333</v>
      </c>
      <c r="E57" s="20">
        <v>0</v>
      </c>
      <c r="F57" s="20">
        <v>0</v>
      </c>
      <c r="G57" s="20">
        <v>0</v>
      </c>
      <c r="H57" s="20">
        <v>0</v>
      </c>
      <c r="I57" s="20">
        <v>0</v>
      </c>
      <c r="J57" s="20">
        <v>0</v>
      </c>
      <c r="K57" s="21">
        <v>3440</v>
      </c>
    </row>
    <row r="58" spans="1:11" x14ac:dyDescent="0.35">
      <c r="A58" s="22" t="s">
        <v>57</v>
      </c>
      <c r="B58" s="20">
        <v>13430</v>
      </c>
      <c r="C58" s="20">
        <v>22</v>
      </c>
      <c r="D58" s="20">
        <v>49</v>
      </c>
      <c r="E58" s="20">
        <v>0</v>
      </c>
      <c r="F58" s="20">
        <v>0</v>
      </c>
      <c r="G58" s="20">
        <v>0</v>
      </c>
      <c r="H58" s="20">
        <v>0</v>
      </c>
      <c r="I58" s="20">
        <v>0</v>
      </c>
      <c r="J58" s="20">
        <v>0</v>
      </c>
      <c r="K58" s="21">
        <v>13501</v>
      </c>
    </row>
    <row r="59" spans="1:11" x14ac:dyDescent="0.35">
      <c r="A59" s="22" t="s">
        <v>58</v>
      </c>
      <c r="B59" s="20">
        <v>337</v>
      </c>
      <c r="C59" s="20">
        <v>12</v>
      </c>
      <c r="D59" s="20">
        <v>12</v>
      </c>
      <c r="E59" s="20">
        <v>0</v>
      </c>
      <c r="F59" s="20">
        <v>0</v>
      </c>
      <c r="G59" s="20">
        <v>0</v>
      </c>
      <c r="H59" s="20">
        <v>40</v>
      </c>
      <c r="I59" s="20">
        <v>0</v>
      </c>
      <c r="J59" s="20">
        <v>0</v>
      </c>
      <c r="K59" s="21">
        <v>401</v>
      </c>
    </row>
    <row r="60" spans="1:11" x14ac:dyDescent="0.35">
      <c r="A60" s="22" t="s">
        <v>59</v>
      </c>
      <c r="B60" s="20">
        <v>26086</v>
      </c>
      <c r="C60" s="20">
        <v>82</v>
      </c>
      <c r="D60" s="20">
        <v>244</v>
      </c>
      <c r="E60" s="20">
        <v>0</v>
      </c>
      <c r="F60" s="20">
        <v>0</v>
      </c>
      <c r="G60" s="20">
        <v>0</v>
      </c>
      <c r="H60" s="20">
        <v>0</v>
      </c>
      <c r="I60" s="20">
        <v>0</v>
      </c>
      <c r="J60" s="20">
        <v>0</v>
      </c>
      <c r="K60" s="21">
        <v>26412</v>
      </c>
    </row>
    <row r="61" spans="1:11" x14ac:dyDescent="0.35">
      <c r="A61" s="22" t="s">
        <v>60</v>
      </c>
      <c r="B61" s="20">
        <v>3</v>
      </c>
      <c r="C61" s="20">
        <v>0</v>
      </c>
      <c r="D61" s="20">
        <v>0</v>
      </c>
      <c r="E61" s="20">
        <v>0</v>
      </c>
      <c r="F61" s="20">
        <v>0</v>
      </c>
      <c r="G61" s="20">
        <v>0</v>
      </c>
      <c r="H61" s="20">
        <v>0</v>
      </c>
      <c r="I61" s="20">
        <v>0</v>
      </c>
      <c r="J61" s="20">
        <v>0</v>
      </c>
      <c r="K61" s="21">
        <v>3</v>
      </c>
    </row>
    <row r="62" spans="1:11" x14ac:dyDescent="0.35">
      <c r="A62" s="22" t="s">
        <v>61</v>
      </c>
      <c r="B62" s="20">
        <v>46380</v>
      </c>
      <c r="C62" s="20">
        <v>239</v>
      </c>
      <c r="D62" s="20">
        <v>389</v>
      </c>
      <c r="E62" s="20">
        <v>1008</v>
      </c>
      <c r="F62" s="20">
        <v>19</v>
      </c>
      <c r="G62" s="20">
        <v>172</v>
      </c>
      <c r="H62" s="20">
        <v>8601</v>
      </c>
      <c r="I62" s="20">
        <v>45</v>
      </c>
      <c r="J62" s="20">
        <v>429</v>
      </c>
      <c r="K62" s="21">
        <v>57282</v>
      </c>
    </row>
    <row r="63" spans="1:11" x14ac:dyDescent="0.35">
      <c r="A63" s="22" t="s">
        <v>62</v>
      </c>
      <c r="B63" s="20">
        <v>1279</v>
      </c>
      <c r="C63" s="20">
        <v>36</v>
      </c>
      <c r="D63" s="20">
        <v>88</v>
      </c>
      <c r="E63" s="20">
        <v>291</v>
      </c>
      <c r="F63" s="20">
        <v>0</v>
      </c>
      <c r="G63" s="20">
        <v>16</v>
      </c>
      <c r="H63" s="20">
        <v>0</v>
      </c>
      <c r="I63" s="20">
        <v>0</v>
      </c>
      <c r="J63" s="20">
        <v>0</v>
      </c>
      <c r="K63" s="21">
        <v>1710</v>
      </c>
    </row>
    <row r="64" spans="1:11" x14ac:dyDescent="0.35">
      <c r="A64" s="22" t="s">
        <v>63</v>
      </c>
      <c r="B64" s="20">
        <v>8305</v>
      </c>
      <c r="C64" s="20">
        <v>26</v>
      </c>
      <c r="D64" s="20">
        <v>341</v>
      </c>
      <c r="E64" s="20">
        <v>0</v>
      </c>
      <c r="F64" s="20">
        <v>0</v>
      </c>
      <c r="G64" s="20">
        <v>0</v>
      </c>
      <c r="H64" s="20">
        <v>0</v>
      </c>
      <c r="I64" s="20">
        <v>0</v>
      </c>
      <c r="J64" s="20">
        <v>0</v>
      </c>
      <c r="K64" s="21">
        <v>8672</v>
      </c>
    </row>
    <row r="65" spans="1:11" x14ac:dyDescent="0.35">
      <c r="A65" s="22" t="s">
        <v>64</v>
      </c>
      <c r="B65" s="20">
        <v>26603</v>
      </c>
      <c r="C65" s="20">
        <v>1156</v>
      </c>
      <c r="D65" s="20">
        <v>7261</v>
      </c>
      <c r="E65" s="20">
        <v>0</v>
      </c>
      <c r="F65" s="20">
        <v>0</v>
      </c>
      <c r="G65" s="20">
        <v>0</v>
      </c>
      <c r="H65" s="20">
        <v>0</v>
      </c>
      <c r="I65" s="20">
        <v>0</v>
      </c>
      <c r="J65" s="20">
        <v>0</v>
      </c>
      <c r="K65" s="21">
        <v>35020</v>
      </c>
    </row>
    <row r="66" spans="1:11" ht="15.45" x14ac:dyDescent="0.4">
      <c r="A66" s="31" t="s">
        <v>195</v>
      </c>
      <c r="B66" s="32">
        <f t="shared" ref="B66:K66" si="0">SUM(B7:B65)</f>
        <v>2073035</v>
      </c>
      <c r="C66" s="32">
        <f t="shared" si="0"/>
        <v>22021</v>
      </c>
      <c r="D66" s="32">
        <f t="shared" si="0"/>
        <v>61538</v>
      </c>
      <c r="E66" s="32">
        <f t="shared" si="0"/>
        <v>51655</v>
      </c>
      <c r="F66" s="32">
        <f t="shared" si="0"/>
        <v>153</v>
      </c>
      <c r="G66" s="32">
        <f t="shared" si="0"/>
        <v>1530</v>
      </c>
      <c r="H66" s="32">
        <f t="shared" si="0"/>
        <v>120859</v>
      </c>
      <c r="I66" s="32">
        <f t="shared" si="0"/>
        <v>1139</v>
      </c>
      <c r="J66" s="32">
        <f t="shared" si="0"/>
        <v>8977</v>
      </c>
      <c r="K66" s="32">
        <f t="shared" si="0"/>
        <v>2340907</v>
      </c>
    </row>
    <row r="67" spans="1:11" x14ac:dyDescent="0.35">
      <c r="A67" s="56" t="s">
        <v>290</v>
      </c>
      <c r="B67" s="56"/>
      <c r="C67" s="56"/>
      <c r="D67" s="56"/>
      <c r="E67" s="56"/>
      <c r="F67" s="56"/>
      <c r="G67" s="56"/>
      <c r="H67" s="56"/>
      <c r="I67" s="56"/>
      <c r="J67" s="56"/>
      <c r="K67" s="56"/>
    </row>
  </sheetData>
  <mergeCells count="3">
    <mergeCell ref="A1:K1"/>
    <mergeCell ref="A2:K2"/>
    <mergeCell ref="A67:K67"/>
  </mergeCells>
  <pageMargins left="0.25" right="0.25" top="0.75" bottom="0.75" header="0.3" footer="0.3"/>
  <pageSetup scale="41" fitToHeight="0" orientation="landscape" r:id="rId1"/>
  <headerFooter>
    <oddHeader>&amp;C&amp;A</oddHeader>
    <oddFooter>Page &amp;P of &amp;N</oddFooter>
  </headerFooter>
  <tableParts count="1">
    <tablePart r:id="rId2"/>
  </tablePar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F1158-6DFE-47B5-9BEB-064E971D1EF4}">
  <sheetPr codeName="Sheet48">
    <pageSetUpPr fitToPage="1"/>
  </sheetPr>
  <dimension ref="A1:E9"/>
  <sheetViews>
    <sheetView workbookViewId="0">
      <selection sqref="A1:E1"/>
    </sheetView>
  </sheetViews>
  <sheetFormatPr defaultRowHeight="15" x14ac:dyDescent="0.35"/>
  <cols>
    <col min="1" max="1" width="44.4375" customWidth="1"/>
    <col min="2" max="4" width="22.75" customWidth="1"/>
    <col min="5" max="5" width="59.6875" customWidth="1"/>
  </cols>
  <sheetData>
    <row r="1" spans="1:5" ht="71.5" customHeight="1" x14ac:dyDescent="0.35">
      <c r="A1" s="55" t="s">
        <v>296</v>
      </c>
      <c r="B1" s="55"/>
      <c r="C1" s="55"/>
      <c r="D1" s="55"/>
      <c r="E1" s="55"/>
    </row>
    <row r="2" spans="1:5" ht="20.149999999999999" x14ac:dyDescent="0.5">
      <c r="A2" s="53" t="s">
        <v>265</v>
      </c>
      <c r="B2" s="53"/>
      <c r="C2" s="53"/>
      <c r="D2" s="53"/>
      <c r="E2" s="53"/>
    </row>
    <row r="3" spans="1:5" s="15" customFormat="1" ht="50.15" customHeight="1" x14ac:dyDescent="0.35">
      <c r="A3" s="17" t="s">
        <v>211</v>
      </c>
      <c r="B3" s="13" t="s">
        <v>73</v>
      </c>
      <c r="C3" s="13" t="s">
        <v>67</v>
      </c>
      <c r="D3" s="13" t="s">
        <v>69</v>
      </c>
      <c r="E3" s="14" t="s">
        <v>179</v>
      </c>
    </row>
    <row r="4" spans="1:5" x14ac:dyDescent="0.35">
      <c r="A4" s="22" t="s">
        <v>212</v>
      </c>
      <c r="B4" s="23">
        <v>450401283.42000002</v>
      </c>
      <c r="C4" s="23">
        <v>317055987.16000003</v>
      </c>
      <c r="D4" s="23">
        <v>34301869.950000003</v>
      </c>
      <c r="E4" s="24">
        <v>99043426.310000002</v>
      </c>
    </row>
    <row r="5" spans="1:5" x14ac:dyDescent="0.35">
      <c r="A5" s="22" t="s">
        <v>213</v>
      </c>
      <c r="B5" s="23">
        <v>13145076</v>
      </c>
      <c r="C5" s="23">
        <v>0</v>
      </c>
      <c r="D5" s="23">
        <v>0</v>
      </c>
      <c r="E5" s="24">
        <v>13145076</v>
      </c>
    </row>
    <row r="6" spans="1:5" x14ac:dyDescent="0.35">
      <c r="A6" s="22" t="s">
        <v>295</v>
      </c>
      <c r="B6" s="23">
        <v>21633694.68</v>
      </c>
      <c r="C6" s="23">
        <v>20140723.93</v>
      </c>
      <c r="D6" s="23">
        <v>1492970.75</v>
      </c>
      <c r="E6" s="45" t="s">
        <v>269</v>
      </c>
    </row>
    <row r="7" spans="1:5" x14ac:dyDescent="0.35">
      <c r="A7" s="22" t="s">
        <v>214</v>
      </c>
      <c r="B7" s="23">
        <v>2080843.3</v>
      </c>
      <c r="C7" s="23">
        <v>1895374.09</v>
      </c>
      <c r="D7" s="23">
        <v>0</v>
      </c>
      <c r="E7" s="23">
        <v>185469.21</v>
      </c>
    </row>
    <row r="8" spans="1:5" ht="15.45" x14ac:dyDescent="0.4">
      <c r="A8" s="31" t="s">
        <v>215</v>
      </c>
      <c r="B8" s="46">
        <f>SUBTOTAL(109,B4:B7)</f>
        <v>487260897.40000004</v>
      </c>
      <c r="C8" s="46">
        <f t="shared" ref="C8:D8" si="0">SUBTOTAL(109,C4:C7)</f>
        <v>339092085.18000001</v>
      </c>
      <c r="D8" s="46">
        <f t="shared" si="0"/>
        <v>35794840.700000003</v>
      </c>
      <c r="E8" s="46">
        <f>SUM(E4:E5,E7)</f>
        <v>112373971.52</v>
      </c>
    </row>
    <row r="9" spans="1:5" x14ac:dyDescent="0.35">
      <c r="A9" s="56" t="s">
        <v>291</v>
      </c>
      <c r="B9" s="56"/>
      <c r="C9" s="56"/>
      <c r="D9" s="56"/>
      <c r="E9" s="56"/>
    </row>
  </sheetData>
  <mergeCells count="3">
    <mergeCell ref="A1:E1"/>
    <mergeCell ref="A2:E2"/>
    <mergeCell ref="A9:E9"/>
  </mergeCells>
  <dataValidations count="1">
    <dataValidation allowBlank="1" showInputMessage="1" showErrorMessage="1" prompt="* Means Reimbursement Received is inclusive of Cash in Lieu (CIL) of USDA Donated Commodities" sqref="E6" xr:uid="{79ACFE3C-0A3F-45E8-A064-91789D8F20AC}"/>
  </dataValidations>
  <pageMargins left="0.25" right="0.25" top="0.75" bottom="0.75" header="0.3" footer="0.3"/>
  <pageSetup scale="78" fitToHeight="0" orientation="landscape" r:id="rId1"/>
  <headerFooter>
    <oddHeader>&amp;C&amp;A</oddHeader>
    <oddFooter>Page &amp;P of &amp;N</oddFooter>
  </headerFooter>
  <legacyDrawing r:id="rId2"/>
  <tableParts count="1">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E0F46-7634-4633-9170-87D8CB470B58}">
  <sheetPr codeName="Sheet49">
    <pageSetUpPr fitToPage="1"/>
  </sheetPr>
  <dimension ref="A1:J67"/>
  <sheetViews>
    <sheetView workbookViewId="0">
      <selection sqref="A1:J1"/>
    </sheetView>
  </sheetViews>
  <sheetFormatPr defaultRowHeight="15" x14ac:dyDescent="0.35"/>
  <cols>
    <col min="1" max="1" width="43.75" customWidth="1"/>
    <col min="2" max="10" width="22.75" customWidth="1"/>
  </cols>
  <sheetData>
    <row r="1" spans="1:10" ht="53.5" customHeight="1" x14ac:dyDescent="0.35">
      <c r="A1" s="55" t="s">
        <v>297</v>
      </c>
      <c r="B1" s="55"/>
      <c r="C1" s="55"/>
      <c r="D1" s="55"/>
      <c r="E1" s="55"/>
      <c r="F1" s="55"/>
      <c r="G1" s="55"/>
      <c r="H1" s="55"/>
      <c r="I1" s="55"/>
      <c r="J1" s="55"/>
    </row>
    <row r="2" spans="1:10" ht="20.149999999999999" x14ac:dyDescent="0.5">
      <c r="A2" s="53" t="s">
        <v>266</v>
      </c>
      <c r="B2" s="53"/>
      <c r="C2" s="53"/>
      <c r="D2" s="53"/>
      <c r="E2" s="53"/>
      <c r="F2" s="53"/>
      <c r="G2" s="53"/>
      <c r="H2" s="53"/>
      <c r="I2" s="53"/>
      <c r="J2" s="53"/>
    </row>
    <row r="3" spans="1:10" x14ac:dyDescent="0.35">
      <c r="A3" s="25" t="s">
        <v>183</v>
      </c>
      <c r="B3" s="25"/>
      <c r="C3" s="25"/>
      <c r="D3" s="25"/>
      <c r="E3" s="25"/>
      <c r="F3" s="25"/>
      <c r="G3" s="25"/>
      <c r="H3" s="25"/>
      <c r="I3" s="25"/>
      <c r="J3" s="25"/>
    </row>
    <row r="4" spans="1:10" x14ac:dyDescent="0.35">
      <c r="A4" s="25" t="s">
        <v>184</v>
      </c>
      <c r="B4" s="25"/>
      <c r="C4" s="25"/>
      <c r="D4" s="25"/>
      <c r="E4" s="25"/>
      <c r="F4" s="25"/>
      <c r="G4" s="25"/>
      <c r="H4" s="25"/>
      <c r="I4" s="25"/>
      <c r="J4" s="25"/>
    </row>
    <row r="5" spans="1:10" x14ac:dyDescent="0.35">
      <c r="A5" s="25" t="s">
        <v>185</v>
      </c>
      <c r="B5" s="25"/>
      <c r="C5" s="25"/>
      <c r="D5" s="25"/>
      <c r="E5" s="25"/>
      <c r="F5" s="25"/>
      <c r="G5" s="25"/>
      <c r="H5" s="25"/>
      <c r="I5" s="25"/>
      <c r="J5" s="25"/>
    </row>
    <row r="6" spans="1:10" s="15" customFormat="1" ht="50.15" customHeight="1" x14ac:dyDescent="0.35">
      <c r="A6" s="17" t="s">
        <v>0</v>
      </c>
      <c r="B6" s="13" t="s">
        <v>216</v>
      </c>
      <c r="C6" s="13" t="s">
        <v>217</v>
      </c>
      <c r="D6" s="13" t="s">
        <v>218</v>
      </c>
      <c r="E6" s="13" t="s">
        <v>219</v>
      </c>
      <c r="F6" s="13" t="s">
        <v>220</v>
      </c>
      <c r="G6" s="13" t="s">
        <v>221</v>
      </c>
      <c r="H6" s="13" t="s">
        <v>222</v>
      </c>
      <c r="I6" s="13" t="s">
        <v>223</v>
      </c>
      <c r="J6" s="14" t="s">
        <v>224</v>
      </c>
    </row>
    <row r="7" spans="1:10" x14ac:dyDescent="0.35">
      <c r="A7" s="22" t="s">
        <v>6</v>
      </c>
      <c r="B7" s="23">
        <v>10043083.1</v>
      </c>
      <c r="C7" s="23">
        <v>0</v>
      </c>
      <c r="D7" s="23">
        <v>619861.86</v>
      </c>
      <c r="E7" s="23">
        <v>406863.22</v>
      </c>
      <c r="F7" s="23">
        <v>0</v>
      </c>
      <c r="G7" s="23">
        <v>22188.04</v>
      </c>
      <c r="H7" s="23">
        <v>863935.38</v>
      </c>
      <c r="I7" s="23">
        <v>135448</v>
      </c>
      <c r="J7" s="24">
        <v>64012.36</v>
      </c>
    </row>
    <row r="8" spans="1:10" x14ac:dyDescent="0.35">
      <c r="A8" s="22" t="s">
        <v>7</v>
      </c>
      <c r="B8" s="23">
        <v>0</v>
      </c>
      <c r="C8" s="23">
        <v>0</v>
      </c>
      <c r="D8" s="23">
        <v>0</v>
      </c>
      <c r="E8" s="23">
        <v>0</v>
      </c>
      <c r="F8" s="23">
        <v>0</v>
      </c>
      <c r="G8" s="23">
        <v>0</v>
      </c>
      <c r="H8" s="23">
        <v>0</v>
      </c>
      <c r="I8" s="23">
        <v>0</v>
      </c>
      <c r="J8" s="24">
        <v>0</v>
      </c>
    </row>
    <row r="9" spans="1:10" x14ac:dyDescent="0.35">
      <c r="A9" s="22" t="s">
        <v>8</v>
      </c>
      <c r="B9" s="23">
        <v>192640.95</v>
      </c>
      <c r="C9" s="23">
        <v>0</v>
      </c>
      <c r="D9" s="23">
        <v>7787.84</v>
      </c>
      <c r="E9" s="23">
        <v>0</v>
      </c>
      <c r="F9" s="23">
        <v>0</v>
      </c>
      <c r="G9" s="23">
        <v>0</v>
      </c>
      <c r="H9" s="23">
        <v>0</v>
      </c>
      <c r="I9" s="23">
        <v>0</v>
      </c>
      <c r="J9" s="24">
        <v>0</v>
      </c>
    </row>
    <row r="10" spans="1:10" x14ac:dyDescent="0.35">
      <c r="A10" s="22" t="s">
        <v>9</v>
      </c>
      <c r="B10" s="23">
        <v>1562301.68</v>
      </c>
      <c r="C10" s="23">
        <v>0</v>
      </c>
      <c r="D10" s="23">
        <v>106221.24</v>
      </c>
      <c r="E10" s="23">
        <v>14604.57</v>
      </c>
      <c r="F10" s="23">
        <v>0</v>
      </c>
      <c r="G10" s="23">
        <v>1313.07</v>
      </c>
      <c r="H10" s="23">
        <v>1356181.52</v>
      </c>
      <c r="I10" s="23">
        <v>212884</v>
      </c>
      <c r="J10" s="24">
        <v>76427.41</v>
      </c>
    </row>
    <row r="11" spans="1:10" x14ac:dyDescent="0.35">
      <c r="A11" s="22" t="s">
        <v>10</v>
      </c>
      <c r="B11" s="23">
        <v>155618.94</v>
      </c>
      <c r="C11" s="23">
        <v>0</v>
      </c>
      <c r="D11" s="23">
        <v>7435.39</v>
      </c>
      <c r="E11" s="23">
        <v>0</v>
      </c>
      <c r="F11" s="23">
        <v>0</v>
      </c>
      <c r="G11" s="23">
        <v>0</v>
      </c>
      <c r="H11" s="23">
        <v>0</v>
      </c>
      <c r="I11" s="23">
        <v>0</v>
      </c>
      <c r="J11" s="24">
        <v>0</v>
      </c>
    </row>
    <row r="12" spans="1:10" x14ac:dyDescent="0.35">
      <c r="A12" s="22" t="s">
        <v>11</v>
      </c>
      <c r="B12" s="23">
        <v>293211.69</v>
      </c>
      <c r="C12" s="23">
        <v>0</v>
      </c>
      <c r="D12" s="23">
        <v>18075</v>
      </c>
      <c r="E12" s="23">
        <v>0</v>
      </c>
      <c r="F12" s="23">
        <v>0</v>
      </c>
      <c r="G12" s="23">
        <v>0</v>
      </c>
      <c r="H12" s="23">
        <v>286821.21000000002</v>
      </c>
      <c r="I12" s="23">
        <v>55590</v>
      </c>
      <c r="J12" s="24">
        <v>16704.04</v>
      </c>
    </row>
    <row r="13" spans="1:10" x14ac:dyDescent="0.35">
      <c r="A13" s="22" t="s">
        <v>12</v>
      </c>
      <c r="B13" s="23">
        <v>6009676.9000000004</v>
      </c>
      <c r="C13" s="23">
        <v>0</v>
      </c>
      <c r="D13" s="23">
        <v>362042.9</v>
      </c>
      <c r="E13" s="23">
        <v>53193.04</v>
      </c>
      <c r="F13" s="23">
        <v>0</v>
      </c>
      <c r="G13" s="23">
        <v>4519</v>
      </c>
      <c r="H13" s="23">
        <v>3160351.08</v>
      </c>
      <c r="I13" s="23">
        <v>496975</v>
      </c>
      <c r="J13" s="24">
        <v>241222.8</v>
      </c>
    </row>
    <row r="14" spans="1:10" x14ac:dyDescent="0.35">
      <c r="A14" s="22" t="s">
        <v>13</v>
      </c>
      <c r="B14" s="23">
        <v>482641.33</v>
      </c>
      <c r="C14" s="23">
        <v>0</v>
      </c>
      <c r="D14" s="23">
        <v>27620.13</v>
      </c>
      <c r="E14" s="23">
        <v>0</v>
      </c>
      <c r="F14" s="23">
        <v>0</v>
      </c>
      <c r="G14" s="23">
        <v>0</v>
      </c>
      <c r="H14" s="23">
        <v>113328.64</v>
      </c>
      <c r="I14" s="23">
        <v>27126</v>
      </c>
      <c r="J14" s="24">
        <v>6779.52</v>
      </c>
    </row>
    <row r="15" spans="1:10" x14ac:dyDescent="0.35">
      <c r="A15" s="22" t="s">
        <v>14</v>
      </c>
      <c r="B15" s="23">
        <v>796125.6</v>
      </c>
      <c r="C15" s="23">
        <v>0</v>
      </c>
      <c r="D15" s="23">
        <v>42554.18</v>
      </c>
      <c r="E15" s="23">
        <v>83030.149999999994</v>
      </c>
      <c r="F15" s="23">
        <v>0</v>
      </c>
      <c r="G15" s="23">
        <v>3890.67</v>
      </c>
      <c r="H15" s="23">
        <v>0</v>
      </c>
      <c r="I15" s="23">
        <v>0</v>
      </c>
      <c r="J15" s="24">
        <v>0</v>
      </c>
    </row>
    <row r="16" spans="1:10" x14ac:dyDescent="0.35">
      <c r="A16" s="22" t="s">
        <v>15</v>
      </c>
      <c r="B16" s="23">
        <v>14344101.539999999</v>
      </c>
      <c r="C16" s="23">
        <v>0</v>
      </c>
      <c r="D16" s="23">
        <v>932168.34</v>
      </c>
      <c r="E16" s="23">
        <v>900410.25</v>
      </c>
      <c r="F16" s="23">
        <v>0</v>
      </c>
      <c r="G16" s="23">
        <v>40682.239999999998</v>
      </c>
      <c r="H16" s="23">
        <v>2486910.69</v>
      </c>
      <c r="I16" s="23">
        <v>350024</v>
      </c>
      <c r="J16" s="24">
        <v>156812.21</v>
      </c>
    </row>
    <row r="17" spans="1:10" x14ac:dyDescent="0.35">
      <c r="A17" s="22" t="s">
        <v>16</v>
      </c>
      <c r="B17" s="23">
        <v>196095.38</v>
      </c>
      <c r="C17" s="23">
        <v>0</v>
      </c>
      <c r="D17" s="23">
        <v>9972.33</v>
      </c>
      <c r="E17" s="23">
        <v>0</v>
      </c>
      <c r="F17" s="23">
        <v>0</v>
      </c>
      <c r="G17" s="23">
        <v>0</v>
      </c>
      <c r="H17" s="23">
        <v>0</v>
      </c>
      <c r="I17" s="23">
        <v>0</v>
      </c>
      <c r="J17" s="24">
        <v>0</v>
      </c>
    </row>
    <row r="18" spans="1:10" x14ac:dyDescent="0.35">
      <c r="A18" s="22" t="s">
        <v>17</v>
      </c>
      <c r="B18" s="23">
        <v>1249565.3500000001</v>
      </c>
      <c r="C18" s="23">
        <v>0</v>
      </c>
      <c r="D18" s="23">
        <v>76619.740000000005</v>
      </c>
      <c r="E18" s="23">
        <v>45040.65</v>
      </c>
      <c r="F18" s="23">
        <v>0</v>
      </c>
      <c r="G18" s="23">
        <v>4871.3599999999997</v>
      </c>
      <c r="H18" s="23">
        <v>407720.94</v>
      </c>
      <c r="I18" s="23">
        <v>84537</v>
      </c>
      <c r="J18" s="24">
        <v>26520.22</v>
      </c>
    </row>
    <row r="19" spans="1:10" x14ac:dyDescent="0.35">
      <c r="A19" s="22" t="s">
        <v>18</v>
      </c>
      <c r="B19" s="23">
        <v>2178763.5699999998</v>
      </c>
      <c r="C19" s="23">
        <v>0</v>
      </c>
      <c r="D19" s="23">
        <v>119302.75</v>
      </c>
      <c r="E19" s="23">
        <v>154009.21</v>
      </c>
      <c r="F19" s="23">
        <v>0</v>
      </c>
      <c r="G19" s="23">
        <v>7538.38</v>
      </c>
      <c r="H19" s="23">
        <v>0</v>
      </c>
      <c r="I19" s="23">
        <v>0</v>
      </c>
      <c r="J19" s="24">
        <v>0</v>
      </c>
    </row>
    <row r="20" spans="1:10" x14ac:dyDescent="0.35">
      <c r="A20" s="22" t="s">
        <v>19</v>
      </c>
      <c r="B20" s="23">
        <v>158101.12</v>
      </c>
      <c r="C20" s="23">
        <v>0</v>
      </c>
      <c r="D20" s="23">
        <v>5902.84</v>
      </c>
      <c r="E20" s="23">
        <v>0</v>
      </c>
      <c r="F20" s="23">
        <v>0</v>
      </c>
      <c r="G20" s="23">
        <v>0</v>
      </c>
      <c r="H20" s="23">
        <v>0</v>
      </c>
      <c r="I20" s="23">
        <v>0</v>
      </c>
      <c r="J20" s="24">
        <v>0</v>
      </c>
    </row>
    <row r="21" spans="1:10" x14ac:dyDescent="0.35">
      <c r="A21" s="22" t="s">
        <v>20</v>
      </c>
      <c r="B21" s="23">
        <v>9330415.8200000003</v>
      </c>
      <c r="C21" s="23">
        <v>0</v>
      </c>
      <c r="D21" s="23">
        <v>581218.93999999994</v>
      </c>
      <c r="E21" s="23">
        <v>173187.74</v>
      </c>
      <c r="F21" s="23">
        <v>0</v>
      </c>
      <c r="G21" s="23">
        <v>8136.89</v>
      </c>
      <c r="H21" s="23">
        <v>2716815.3599999999</v>
      </c>
      <c r="I21" s="23">
        <v>365507</v>
      </c>
      <c r="J21" s="24">
        <v>169813.82</v>
      </c>
    </row>
    <row r="22" spans="1:10" x14ac:dyDescent="0.35">
      <c r="A22" s="22" t="s">
        <v>21</v>
      </c>
      <c r="B22" s="23">
        <v>1033839.06</v>
      </c>
      <c r="C22" s="23">
        <v>0</v>
      </c>
      <c r="D22" s="23">
        <v>58287.25</v>
      </c>
      <c r="E22" s="23">
        <v>108692.61</v>
      </c>
      <c r="F22" s="23">
        <v>0</v>
      </c>
      <c r="G22" s="23">
        <v>4295.46</v>
      </c>
      <c r="H22" s="23">
        <v>476582.74</v>
      </c>
      <c r="I22" s="23">
        <v>82834</v>
      </c>
      <c r="J22" s="24">
        <v>29857.69</v>
      </c>
    </row>
    <row r="23" spans="1:10" x14ac:dyDescent="0.35">
      <c r="A23" s="22" t="s">
        <v>22</v>
      </c>
      <c r="B23" s="23">
        <v>516685.25</v>
      </c>
      <c r="C23" s="23">
        <v>0</v>
      </c>
      <c r="D23" s="23">
        <v>31604.13</v>
      </c>
      <c r="E23" s="23">
        <v>0</v>
      </c>
      <c r="F23" s="23">
        <v>0</v>
      </c>
      <c r="G23" s="23">
        <v>0</v>
      </c>
      <c r="H23" s="23">
        <v>0</v>
      </c>
      <c r="I23" s="23">
        <v>0</v>
      </c>
      <c r="J23" s="24">
        <v>0</v>
      </c>
    </row>
    <row r="24" spans="1:10" x14ac:dyDescent="0.35">
      <c r="A24" s="22" t="s">
        <v>23</v>
      </c>
      <c r="B24" s="23">
        <v>80411.899999999994</v>
      </c>
      <c r="C24" s="23">
        <v>0</v>
      </c>
      <c r="D24" s="23">
        <v>3636.34</v>
      </c>
      <c r="E24" s="23">
        <v>0</v>
      </c>
      <c r="F24" s="23">
        <v>0</v>
      </c>
      <c r="G24" s="23">
        <v>0</v>
      </c>
      <c r="H24" s="23">
        <v>0</v>
      </c>
      <c r="I24" s="23">
        <v>0</v>
      </c>
      <c r="J24" s="24">
        <v>0</v>
      </c>
    </row>
    <row r="25" spans="1:10" x14ac:dyDescent="0.35">
      <c r="A25" s="22" t="s">
        <v>24</v>
      </c>
      <c r="B25" s="23">
        <v>112453613.45</v>
      </c>
      <c r="C25" s="23">
        <v>0</v>
      </c>
      <c r="D25" s="23">
        <v>7018718.1900000004</v>
      </c>
      <c r="E25" s="23">
        <v>23373604.75</v>
      </c>
      <c r="F25" s="23">
        <v>0</v>
      </c>
      <c r="G25" s="23">
        <v>977777.53</v>
      </c>
      <c r="H25" s="23">
        <v>20760951.82</v>
      </c>
      <c r="I25" s="23">
        <v>2379470</v>
      </c>
      <c r="J25" s="24">
        <v>1404273.99</v>
      </c>
    </row>
    <row r="26" spans="1:10" x14ac:dyDescent="0.35">
      <c r="A26" s="22" t="s">
        <v>25</v>
      </c>
      <c r="B26" s="23">
        <v>559556.51</v>
      </c>
      <c r="C26" s="23">
        <v>0</v>
      </c>
      <c r="D26" s="23">
        <v>24172</v>
      </c>
      <c r="E26" s="23">
        <v>0</v>
      </c>
      <c r="F26" s="23">
        <v>0</v>
      </c>
      <c r="G26" s="23">
        <v>0</v>
      </c>
      <c r="H26" s="23">
        <v>0</v>
      </c>
      <c r="I26" s="23">
        <v>0</v>
      </c>
      <c r="J26" s="24">
        <v>0</v>
      </c>
    </row>
    <row r="27" spans="1:10" x14ac:dyDescent="0.35">
      <c r="A27" s="22" t="s">
        <v>26</v>
      </c>
      <c r="B27" s="23">
        <v>947815.18</v>
      </c>
      <c r="C27" s="23">
        <v>0</v>
      </c>
      <c r="D27" s="23">
        <v>53743.33</v>
      </c>
      <c r="E27" s="23">
        <v>0</v>
      </c>
      <c r="F27" s="23">
        <v>0</v>
      </c>
      <c r="G27" s="23">
        <v>0</v>
      </c>
      <c r="H27" s="23">
        <v>0</v>
      </c>
      <c r="I27" s="23">
        <v>0</v>
      </c>
      <c r="J27" s="24">
        <v>0</v>
      </c>
    </row>
    <row r="28" spans="1:10" x14ac:dyDescent="0.35">
      <c r="A28" s="22" t="s">
        <v>27</v>
      </c>
      <c r="B28" s="23">
        <v>0</v>
      </c>
      <c r="C28" s="23">
        <v>0</v>
      </c>
      <c r="D28" s="23">
        <v>0</v>
      </c>
      <c r="E28" s="23">
        <v>0</v>
      </c>
      <c r="F28" s="23">
        <v>0</v>
      </c>
      <c r="G28" s="23">
        <v>0</v>
      </c>
      <c r="H28" s="23">
        <v>0</v>
      </c>
      <c r="I28" s="23">
        <v>0</v>
      </c>
      <c r="J28" s="24">
        <v>0</v>
      </c>
    </row>
    <row r="29" spans="1:10" x14ac:dyDescent="0.35">
      <c r="A29" s="22" t="s">
        <v>28</v>
      </c>
      <c r="B29" s="23">
        <v>1024345.21</v>
      </c>
      <c r="C29" s="23">
        <v>0</v>
      </c>
      <c r="D29" s="23">
        <v>63853.72</v>
      </c>
      <c r="E29" s="23">
        <v>0</v>
      </c>
      <c r="F29" s="23">
        <v>0</v>
      </c>
      <c r="G29" s="23">
        <v>0</v>
      </c>
      <c r="H29" s="23">
        <v>410653.63</v>
      </c>
      <c r="I29" s="23">
        <v>83190</v>
      </c>
      <c r="J29" s="24">
        <v>25283.65</v>
      </c>
    </row>
    <row r="30" spans="1:10" x14ac:dyDescent="0.35">
      <c r="A30" s="22" t="s">
        <v>29</v>
      </c>
      <c r="B30" s="23">
        <v>2692173.26</v>
      </c>
      <c r="C30" s="23">
        <v>0</v>
      </c>
      <c r="D30" s="23">
        <v>166032.51999999999</v>
      </c>
      <c r="E30" s="23">
        <v>67955.210000000006</v>
      </c>
      <c r="F30" s="23">
        <v>0</v>
      </c>
      <c r="G30" s="23">
        <v>3304.65</v>
      </c>
      <c r="H30" s="23">
        <v>1230228.29</v>
      </c>
      <c r="I30" s="23">
        <v>188509</v>
      </c>
      <c r="J30" s="24">
        <v>79702.600000000006</v>
      </c>
    </row>
    <row r="31" spans="1:10" x14ac:dyDescent="0.35">
      <c r="A31" s="22" t="s">
        <v>30</v>
      </c>
      <c r="B31" s="23">
        <v>2185.15</v>
      </c>
      <c r="C31" s="23">
        <v>0</v>
      </c>
      <c r="D31" s="23">
        <v>0</v>
      </c>
      <c r="E31" s="23">
        <v>0</v>
      </c>
      <c r="F31" s="23">
        <v>0</v>
      </c>
      <c r="G31" s="23">
        <v>0</v>
      </c>
      <c r="H31" s="23">
        <v>50512.67</v>
      </c>
      <c r="I31" s="23">
        <v>17904</v>
      </c>
      <c r="J31" s="24">
        <v>2906.72</v>
      </c>
    </row>
    <row r="32" spans="1:10" x14ac:dyDescent="0.35">
      <c r="A32" s="22" t="s">
        <v>31</v>
      </c>
      <c r="B32" s="23">
        <v>0</v>
      </c>
      <c r="C32" s="23">
        <v>0</v>
      </c>
      <c r="D32" s="23">
        <v>0</v>
      </c>
      <c r="E32" s="23">
        <v>0</v>
      </c>
      <c r="F32" s="23">
        <v>0</v>
      </c>
      <c r="G32" s="23">
        <v>0</v>
      </c>
      <c r="H32" s="23">
        <v>0</v>
      </c>
      <c r="I32" s="23">
        <v>0</v>
      </c>
      <c r="J32" s="24">
        <v>0</v>
      </c>
    </row>
    <row r="33" spans="1:10" x14ac:dyDescent="0.35">
      <c r="A33" s="22" t="s">
        <v>32</v>
      </c>
      <c r="B33" s="23">
        <v>3639359.25</v>
      </c>
      <c r="C33" s="23">
        <v>0</v>
      </c>
      <c r="D33" s="23">
        <v>230389.9</v>
      </c>
      <c r="E33" s="23">
        <v>0</v>
      </c>
      <c r="F33" s="23">
        <v>0</v>
      </c>
      <c r="G33" s="23">
        <v>0</v>
      </c>
      <c r="H33" s="23">
        <v>0</v>
      </c>
      <c r="I33" s="23">
        <v>0</v>
      </c>
      <c r="J33" s="24">
        <v>0</v>
      </c>
    </row>
    <row r="34" spans="1:10" x14ac:dyDescent="0.35">
      <c r="A34" s="22" t="s">
        <v>33</v>
      </c>
      <c r="B34" s="23">
        <v>1755415.52</v>
      </c>
      <c r="C34" s="23">
        <v>0</v>
      </c>
      <c r="D34" s="23">
        <v>108324.92</v>
      </c>
      <c r="E34" s="23">
        <v>0</v>
      </c>
      <c r="F34" s="23">
        <v>0</v>
      </c>
      <c r="G34" s="23">
        <v>0</v>
      </c>
      <c r="H34" s="23">
        <v>0</v>
      </c>
      <c r="I34" s="23">
        <v>0</v>
      </c>
      <c r="J34" s="24">
        <v>0</v>
      </c>
    </row>
    <row r="35" spans="1:10" x14ac:dyDescent="0.35">
      <c r="A35" s="22" t="s">
        <v>34</v>
      </c>
      <c r="B35" s="23">
        <v>226312.71</v>
      </c>
      <c r="C35" s="23">
        <v>0</v>
      </c>
      <c r="D35" s="23">
        <v>13581.75</v>
      </c>
      <c r="E35" s="23">
        <v>0</v>
      </c>
      <c r="F35" s="23">
        <v>0</v>
      </c>
      <c r="G35" s="23">
        <v>0</v>
      </c>
      <c r="H35" s="23">
        <v>0</v>
      </c>
      <c r="I35" s="23">
        <v>0</v>
      </c>
      <c r="J35" s="24">
        <v>0</v>
      </c>
    </row>
    <row r="36" spans="1:10" x14ac:dyDescent="0.35">
      <c r="A36" s="22" t="s">
        <v>35</v>
      </c>
      <c r="B36" s="23">
        <v>13573007.210000001</v>
      </c>
      <c r="C36" s="23">
        <v>0</v>
      </c>
      <c r="D36" s="23">
        <v>910483.69</v>
      </c>
      <c r="E36" s="23">
        <v>2033705.96</v>
      </c>
      <c r="F36" s="23">
        <v>0</v>
      </c>
      <c r="G36" s="23">
        <v>90486.86</v>
      </c>
      <c r="H36" s="23">
        <v>1225905.32</v>
      </c>
      <c r="I36" s="23">
        <v>174957</v>
      </c>
      <c r="J36" s="24">
        <v>76062.45</v>
      </c>
    </row>
    <row r="37" spans="1:10" x14ac:dyDescent="0.35">
      <c r="A37" s="22" t="s">
        <v>36</v>
      </c>
      <c r="B37" s="23">
        <v>475403.13</v>
      </c>
      <c r="C37" s="23">
        <v>0</v>
      </c>
      <c r="D37" s="23">
        <v>23684.34</v>
      </c>
      <c r="E37" s="23">
        <v>0</v>
      </c>
      <c r="F37" s="23">
        <v>0</v>
      </c>
      <c r="G37" s="23">
        <v>0</v>
      </c>
      <c r="H37" s="23">
        <v>0</v>
      </c>
      <c r="I37" s="23">
        <v>0</v>
      </c>
      <c r="J37" s="24">
        <v>0</v>
      </c>
    </row>
    <row r="38" spans="1:10" x14ac:dyDescent="0.35">
      <c r="A38" s="22" t="s">
        <v>37</v>
      </c>
      <c r="B38" s="23">
        <v>202816.15</v>
      </c>
      <c r="C38" s="23">
        <v>0</v>
      </c>
      <c r="D38" s="23">
        <v>9966.17</v>
      </c>
      <c r="E38" s="23">
        <v>0</v>
      </c>
      <c r="F38" s="23">
        <v>0</v>
      </c>
      <c r="G38" s="23">
        <v>0</v>
      </c>
      <c r="H38" s="23">
        <v>0</v>
      </c>
      <c r="I38" s="23">
        <v>0</v>
      </c>
      <c r="J38" s="24">
        <v>0</v>
      </c>
    </row>
    <row r="39" spans="1:10" x14ac:dyDescent="0.35">
      <c r="A39" s="22" t="s">
        <v>38</v>
      </c>
      <c r="B39" s="23">
        <v>14522476.720000001</v>
      </c>
      <c r="C39" s="23">
        <v>0</v>
      </c>
      <c r="D39" s="23">
        <v>900680.52</v>
      </c>
      <c r="E39" s="23">
        <v>551729.97</v>
      </c>
      <c r="F39" s="23">
        <v>0</v>
      </c>
      <c r="G39" s="23">
        <v>27475.7</v>
      </c>
      <c r="H39" s="23">
        <v>0</v>
      </c>
      <c r="I39" s="23">
        <v>0</v>
      </c>
      <c r="J39" s="24">
        <v>0</v>
      </c>
    </row>
    <row r="40" spans="1:10" x14ac:dyDescent="0.35">
      <c r="A40" s="22" t="s">
        <v>39</v>
      </c>
      <c r="B40" s="23">
        <v>14559034.83</v>
      </c>
      <c r="C40" s="23">
        <v>0</v>
      </c>
      <c r="D40" s="23">
        <v>927659.85</v>
      </c>
      <c r="E40" s="23">
        <v>330209.5</v>
      </c>
      <c r="F40" s="23">
        <v>0</v>
      </c>
      <c r="G40" s="23">
        <v>16908.45</v>
      </c>
      <c r="H40" s="23">
        <v>5184676.57</v>
      </c>
      <c r="I40" s="23">
        <v>745220</v>
      </c>
      <c r="J40" s="24">
        <v>349894.56</v>
      </c>
    </row>
    <row r="41" spans="1:10" x14ac:dyDescent="0.35">
      <c r="A41" s="22" t="s">
        <v>40</v>
      </c>
      <c r="B41" s="23">
        <v>494283.34</v>
      </c>
      <c r="C41" s="23">
        <v>0</v>
      </c>
      <c r="D41" s="23">
        <v>34452.81</v>
      </c>
      <c r="E41" s="23">
        <v>0</v>
      </c>
      <c r="F41" s="23">
        <v>0</v>
      </c>
      <c r="G41" s="23">
        <v>0</v>
      </c>
      <c r="H41" s="23">
        <v>0</v>
      </c>
      <c r="I41" s="23">
        <v>0</v>
      </c>
      <c r="J41" s="24">
        <v>0</v>
      </c>
    </row>
    <row r="42" spans="1:10" x14ac:dyDescent="0.35">
      <c r="A42" s="22" t="s">
        <v>41</v>
      </c>
      <c r="B42" s="23">
        <v>13234248.640000001</v>
      </c>
      <c r="C42" s="23">
        <v>0</v>
      </c>
      <c r="D42" s="23">
        <v>890215.51</v>
      </c>
      <c r="E42" s="23">
        <v>508871.12</v>
      </c>
      <c r="F42" s="23">
        <v>0</v>
      </c>
      <c r="G42" s="23">
        <v>23492.400000000001</v>
      </c>
      <c r="H42" s="23">
        <v>20560.2</v>
      </c>
      <c r="I42" s="23">
        <v>10570</v>
      </c>
      <c r="J42" s="24">
        <v>1173.5899999999999</v>
      </c>
    </row>
    <row r="43" spans="1:10" x14ac:dyDescent="0.35">
      <c r="A43" s="22" t="s">
        <v>42</v>
      </c>
      <c r="B43" s="23">
        <v>22850025.809999999</v>
      </c>
      <c r="C43" s="23">
        <v>0</v>
      </c>
      <c r="D43" s="23">
        <v>1530520.94</v>
      </c>
      <c r="E43" s="23">
        <v>2502787.09</v>
      </c>
      <c r="F43" s="23">
        <v>0</v>
      </c>
      <c r="G43" s="23">
        <v>110338.21</v>
      </c>
      <c r="H43" s="23">
        <v>21405041.280000001</v>
      </c>
      <c r="I43" s="23">
        <v>2630584</v>
      </c>
      <c r="J43" s="24">
        <v>1437670.08</v>
      </c>
    </row>
    <row r="44" spans="1:10" x14ac:dyDescent="0.35">
      <c r="A44" s="22" t="s">
        <v>43</v>
      </c>
      <c r="B44" s="23">
        <v>8113916.4299999997</v>
      </c>
      <c r="C44" s="23">
        <v>0</v>
      </c>
      <c r="D44" s="23">
        <v>510867.36</v>
      </c>
      <c r="E44" s="23">
        <v>794315.22</v>
      </c>
      <c r="F44" s="23">
        <v>0</v>
      </c>
      <c r="G44" s="23">
        <v>37107.53</v>
      </c>
      <c r="H44" s="23">
        <v>2537804.35</v>
      </c>
      <c r="I44" s="23">
        <v>408564</v>
      </c>
      <c r="J44" s="24">
        <v>195597.32</v>
      </c>
    </row>
    <row r="45" spans="1:10" x14ac:dyDescent="0.35">
      <c r="A45" s="22" t="s">
        <v>44</v>
      </c>
      <c r="B45" s="23">
        <v>4151344.86</v>
      </c>
      <c r="C45" s="23">
        <v>0</v>
      </c>
      <c r="D45" s="23">
        <v>236476.5</v>
      </c>
      <c r="E45" s="23">
        <v>8586.17</v>
      </c>
      <c r="F45" s="23">
        <v>0</v>
      </c>
      <c r="G45" s="23">
        <v>389.17</v>
      </c>
      <c r="H45" s="23">
        <v>6281411.21</v>
      </c>
      <c r="I45" s="23">
        <v>797910</v>
      </c>
      <c r="J45" s="24">
        <v>411831.86</v>
      </c>
    </row>
    <row r="46" spans="1:10" x14ac:dyDescent="0.35">
      <c r="A46" s="22" t="s">
        <v>45</v>
      </c>
      <c r="B46" s="23">
        <v>1852870.04</v>
      </c>
      <c r="C46" s="23">
        <v>0</v>
      </c>
      <c r="D46" s="23">
        <v>90248.79</v>
      </c>
      <c r="E46" s="23">
        <v>0</v>
      </c>
      <c r="F46" s="23">
        <v>0</v>
      </c>
      <c r="G46" s="23">
        <v>0</v>
      </c>
      <c r="H46" s="23">
        <v>768934.88</v>
      </c>
      <c r="I46" s="23">
        <v>134546</v>
      </c>
      <c r="J46" s="24">
        <v>48214.25</v>
      </c>
    </row>
    <row r="47" spans="1:10" x14ac:dyDescent="0.35">
      <c r="A47" s="22" t="s">
        <v>46</v>
      </c>
      <c r="B47" s="23">
        <v>2451890.7400000002</v>
      </c>
      <c r="C47" s="23">
        <v>0</v>
      </c>
      <c r="D47" s="23">
        <v>141709.74</v>
      </c>
      <c r="E47" s="23">
        <v>10784.49</v>
      </c>
      <c r="F47" s="23">
        <v>0</v>
      </c>
      <c r="G47" s="23">
        <v>1030.6500000000001</v>
      </c>
      <c r="H47" s="23">
        <v>0</v>
      </c>
      <c r="I47" s="23">
        <v>0</v>
      </c>
      <c r="J47" s="24">
        <v>0</v>
      </c>
    </row>
    <row r="48" spans="1:10" x14ac:dyDescent="0.35">
      <c r="A48" s="22" t="s">
        <v>47</v>
      </c>
      <c r="B48" s="23">
        <v>3112464.71</v>
      </c>
      <c r="C48" s="23">
        <v>0</v>
      </c>
      <c r="D48" s="23">
        <v>194337.77</v>
      </c>
      <c r="E48" s="23">
        <v>36684.660000000003</v>
      </c>
      <c r="F48" s="23">
        <v>0</v>
      </c>
      <c r="G48" s="23">
        <v>3335.39</v>
      </c>
      <c r="H48" s="23">
        <v>1990553.77</v>
      </c>
      <c r="I48" s="23">
        <v>286757</v>
      </c>
      <c r="J48" s="24">
        <v>141311.38</v>
      </c>
    </row>
    <row r="49" spans="1:10" x14ac:dyDescent="0.35">
      <c r="A49" s="22" t="s">
        <v>48</v>
      </c>
      <c r="B49" s="23">
        <v>9829957.8599999994</v>
      </c>
      <c r="C49" s="23">
        <v>0</v>
      </c>
      <c r="D49" s="23">
        <v>687132.35</v>
      </c>
      <c r="E49" s="23">
        <v>894772.94</v>
      </c>
      <c r="F49" s="23">
        <v>0</v>
      </c>
      <c r="G49" s="23">
        <v>41271.01</v>
      </c>
      <c r="H49" s="23">
        <v>2914365.7</v>
      </c>
      <c r="I49" s="23">
        <v>504888</v>
      </c>
      <c r="J49" s="24">
        <v>212233.91</v>
      </c>
    </row>
    <row r="50" spans="1:10" x14ac:dyDescent="0.35">
      <c r="A50" s="22" t="s">
        <v>49</v>
      </c>
      <c r="B50" s="23">
        <v>1162832.53</v>
      </c>
      <c r="C50" s="23">
        <v>0</v>
      </c>
      <c r="D50" s="23">
        <v>65095.22</v>
      </c>
      <c r="E50" s="23">
        <v>63340.94</v>
      </c>
      <c r="F50" s="23">
        <v>0</v>
      </c>
      <c r="G50" s="23">
        <v>3917.35</v>
      </c>
      <c r="H50" s="23">
        <v>3380842.1</v>
      </c>
      <c r="I50" s="23">
        <v>377396</v>
      </c>
      <c r="J50" s="24">
        <v>227076.98</v>
      </c>
    </row>
    <row r="51" spans="1:10" x14ac:dyDescent="0.35">
      <c r="A51" s="22" t="s">
        <v>50</v>
      </c>
      <c r="B51" s="23">
        <v>1851733.62</v>
      </c>
      <c r="C51" s="23">
        <v>0</v>
      </c>
      <c r="D51" s="23">
        <v>119218.34</v>
      </c>
      <c r="E51" s="23">
        <v>154016.64000000001</v>
      </c>
      <c r="F51" s="23">
        <v>0</v>
      </c>
      <c r="G51" s="23">
        <v>7693.18</v>
      </c>
      <c r="H51" s="23">
        <v>914221.87</v>
      </c>
      <c r="I51" s="23">
        <v>157380</v>
      </c>
      <c r="J51" s="24">
        <v>55906.74</v>
      </c>
    </row>
    <row r="52" spans="1:10" x14ac:dyDescent="0.35">
      <c r="A52" s="22" t="s">
        <v>51</v>
      </c>
      <c r="B52" s="23">
        <v>0</v>
      </c>
      <c r="C52" s="23">
        <v>0</v>
      </c>
      <c r="D52" s="23">
        <v>0</v>
      </c>
      <c r="E52" s="23">
        <v>0</v>
      </c>
      <c r="F52" s="23">
        <v>0</v>
      </c>
      <c r="G52" s="23">
        <v>0</v>
      </c>
      <c r="H52" s="23">
        <v>0</v>
      </c>
      <c r="I52" s="23">
        <v>0</v>
      </c>
      <c r="J52" s="24">
        <v>0</v>
      </c>
    </row>
    <row r="53" spans="1:10" x14ac:dyDescent="0.35">
      <c r="A53" s="22" t="s">
        <v>52</v>
      </c>
      <c r="B53" s="23">
        <v>328780.44</v>
      </c>
      <c r="C53" s="23">
        <v>0</v>
      </c>
      <c r="D53" s="23">
        <v>20094.919999999998</v>
      </c>
      <c r="E53" s="23">
        <v>0</v>
      </c>
      <c r="F53" s="23">
        <v>0</v>
      </c>
      <c r="G53" s="23">
        <v>0</v>
      </c>
      <c r="H53" s="23">
        <v>56465.760000000002</v>
      </c>
      <c r="I53" s="23">
        <v>15170</v>
      </c>
      <c r="J53" s="24">
        <v>3326.9</v>
      </c>
    </row>
    <row r="54" spans="1:10" x14ac:dyDescent="0.35">
      <c r="A54" s="22" t="s">
        <v>53</v>
      </c>
      <c r="B54" s="23">
        <v>1664112.96</v>
      </c>
      <c r="C54" s="23">
        <v>0</v>
      </c>
      <c r="D54" s="23">
        <v>133085.93</v>
      </c>
      <c r="E54" s="23">
        <v>49140.23</v>
      </c>
      <c r="F54" s="23">
        <v>0</v>
      </c>
      <c r="G54" s="23">
        <v>3471.63</v>
      </c>
      <c r="H54" s="23">
        <v>1283987.94</v>
      </c>
      <c r="I54" s="23">
        <v>220817</v>
      </c>
      <c r="J54" s="24">
        <v>82811.89</v>
      </c>
    </row>
    <row r="55" spans="1:10" x14ac:dyDescent="0.35">
      <c r="A55" s="22" t="s">
        <v>54</v>
      </c>
      <c r="B55" s="23">
        <v>2025994.97</v>
      </c>
      <c r="C55" s="23">
        <v>0</v>
      </c>
      <c r="D55" s="23">
        <v>136183.78</v>
      </c>
      <c r="E55" s="23">
        <v>0</v>
      </c>
      <c r="F55" s="23">
        <v>0</v>
      </c>
      <c r="G55" s="23">
        <v>0</v>
      </c>
      <c r="H55" s="23">
        <v>1610741.9</v>
      </c>
      <c r="I55" s="23">
        <v>282277</v>
      </c>
      <c r="J55" s="24">
        <v>113151.8</v>
      </c>
    </row>
    <row r="56" spans="1:10" x14ac:dyDescent="0.35">
      <c r="A56" s="22" t="s">
        <v>55</v>
      </c>
      <c r="B56" s="23">
        <v>4283293.42</v>
      </c>
      <c r="C56" s="23">
        <v>0</v>
      </c>
      <c r="D56" s="23">
        <v>265755.71000000002</v>
      </c>
      <c r="E56" s="23">
        <v>0</v>
      </c>
      <c r="F56" s="23">
        <v>0</v>
      </c>
      <c r="G56" s="23">
        <v>0</v>
      </c>
      <c r="H56" s="23">
        <v>8510667.4100000001</v>
      </c>
      <c r="I56" s="23">
        <v>1053478</v>
      </c>
      <c r="J56" s="24">
        <v>566314.75</v>
      </c>
    </row>
    <row r="57" spans="1:10" x14ac:dyDescent="0.35">
      <c r="A57" s="22" t="s">
        <v>56</v>
      </c>
      <c r="B57" s="23">
        <v>1173677.1499999999</v>
      </c>
      <c r="C57" s="23">
        <v>0</v>
      </c>
      <c r="D57" s="23">
        <v>76216.320000000007</v>
      </c>
      <c r="E57" s="23">
        <v>0</v>
      </c>
      <c r="F57" s="23">
        <v>0</v>
      </c>
      <c r="G57" s="23">
        <v>0</v>
      </c>
      <c r="H57" s="23">
        <v>0</v>
      </c>
      <c r="I57" s="23">
        <v>0</v>
      </c>
      <c r="J57" s="24">
        <v>0</v>
      </c>
    </row>
    <row r="58" spans="1:10" x14ac:dyDescent="0.35">
      <c r="A58" s="22" t="s">
        <v>57</v>
      </c>
      <c r="B58" s="23">
        <v>837563.1</v>
      </c>
      <c r="C58" s="23">
        <v>0</v>
      </c>
      <c r="D58" s="23">
        <v>55477.24</v>
      </c>
      <c r="E58" s="23">
        <v>0</v>
      </c>
      <c r="F58" s="23">
        <v>0</v>
      </c>
      <c r="G58" s="23">
        <v>0</v>
      </c>
      <c r="H58" s="23">
        <v>0</v>
      </c>
      <c r="I58" s="23">
        <v>0</v>
      </c>
      <c r="J58" s="24">
        <v>0</v>
      </c>
    </row>
    <row r="59" spans="1:10" x14ac:dyDescent="0.35">
      <c r="A59" s="22" t="s">
        <v>58</v>
      </c>
      <c r="B59" s="23">
        <v>99555.02</v>
      </c>
      <c r="C59" s="23">
        <v>0</v>
      </c>
      <c r="D59" s="23">
        <v>6823.96</v>
      </c>
      <c r="E59" s="23">
        <v>0</v>
      </c>
      <c r="F59" s="23">
        <v>0</v>
      </c>
      <c r="G59" s="23">
        <v>0</v>
      </c>
      <c r="H59" s="23">
        <v>28555.86</v>
      </c>
      <c r="I59" s="23">
        <v>6398</v>
      </c>
      <c r="J59" s="24">
        <v>1550.77</v>
      </c>
    </row>
    <row r="60" spans="1:10" x14ac:dyDescent="0.35">
      <c r="A60" s="22" t="s">
        <v>59</v>
      </c>
      <c r="B60" s="23">
        <v>7931685.9800000004</v>
      </c>
      <c r="C60" s="23">
        <v>0</v>
      </c>
      <c r="D60" s="23">
        <v>523762.67</v>
      </c>
      <c r="E60" s="23">
        <v>0</v>
      </c>
      <c r="F60" s="23">
        <v>0</v>
      </c>
      <c r="G60" s="23">
        <v>0</v>
      </c>
      <c r="H60" s="23">
        <v>0</v>
      </c>
      <c r="I60" s="23">
        <v>0</v>
      </c>
      <c r="J60" s="24">
        <v>0</v>
      </c>
    </row>
    <row r="61" spans="1:10" x14ac:dyDescent="0.35">
      <c r="A61" s="22" t="s">
        <v>60</v>
      </c>
      <c r="B61" s="23">
        <v>11223.69</v>
      </c>
      <c r="C61" s="23">
        <v>0</v>
      </c>
      <c r="D61" s="23">
        <v>565.69000000000005</v>
      </c>
      <c r="E61" s="23">
        <v>0</v>
      </c>
      <c r="F61" s="23">
        <v>0</v>
      </c>
      <c r="G61" s="23">
        <v>0</v>
      </c>
      <c r="H61" s="23">
        <v>0</v>
      </c>
      <c r="I61" s="23">
        <v>0</v>
      </c>
      <c r="J61" s="24">
        <v>0</v>
      </c>
    </row>
    <row r="62" spans="1:10" x14ac:dyDescent="0.35">
      <c r="A62" s="22" t="s">
        <v>61</v>
      </c>
      <c r="B62" s="23">
        <v>4688276.5599999996</v>
      </c>
      <c r="C62" s="23">
        <v>0</v>
      </c>
      <c r="D62" s="23">
        <v>300476.59999999998</v>
      </c>
      <c r="E62" s="23">
        <v>801442.25</v>
      </c>
      <c r="F62" s="23">
        <v>0</v>
      </c>
      <c r="G62" s="23">
        <v>39103.85</v>
      </c>
      <c r="H62" s="23">
        <v>6607696.2199999997</v>
      </c>
      <c r="I62" s="23">
        <v>858166</v>
      </c>
      <c r="J62" s="24">
        <v>429946.6</v>
      </c>
    </row>
    <row r="63" spans="1:10" x14ac:dyDescent="0.35">
      <c r="A63" s="22" t="s">
        <v>62</v>
      </c>
      <c r="B63" s="23">
        <v>678323.67</v>
      </c>
      <c r="C63" s="23">
        <v>0</v>
      </c>
      <c r="D63" s="23">
        <v>38239.019999999997</v>
      </c>
      <c r="E63" s="23">
        <v>180891.37</v>
      </c>
      <c r="F63" s="23">
        <v>0</v>
      </c>
      <c r="G63" s="23">
        <v>8432.08</v>
      </c>
      <c r="H63" s="23">
        <v>0</v>
      </c>
      <c r="I63" s="23">
        <v>0</v>
      </c>
      <c r="J63" s="24">
        <v>0</v>
      </c>
    </row>
    <row r="64" spans="1:10" x14ac:dyDescent="0.35">
      <c r="A64" s="22" t="s">
        <v>63</v>
      </c>
      <c r="B64" s="23">
        <v>1332066.97</v>
      </c>
      <c r="C64" s="23">
        <v>0</v>
      </c>
      <c r="D64" s="23">
        <v>81936.95</v>
      </c>
      <c r="E64" s="23">
        <v>0</v>
      </c>
      <c r="F64" s="23">
        <v>0</v>
      </c>
      <c r="G64" s="23">
        <v>0</v>
      </c>
      <c r="H64" s="23">
        <v>0</v>
      </c>
      <c r="I64" s="23">
        <v>0</v>
      </c>
      <c r="J64" s="24">
        <v>0</v>
      </c>
    </row>
    <row r="65" spans="1:10" x14ac:dyDescent="0.35">
      <c r="A65" s="22" t="s">
        <v>64</v>
      </c>
      <c r="B65" s="23">
        <v>7639071.1900000004</v>
      </c>
      <c r="C65" s="23">
        <v>0</v>
      </c>
      <c r="D65" s="23">
        <v>540227.71</v>
      </c>
      <c r="E65" s="23">
        <v>0</v>
      </c>
      <c r="F65" s="23">
        <v>0</v>
      </c>
      <c r="G65" s="23">
        <v>0</v>
      </c>
      <c r="H65" s="23">
        <v>0</v>
      </c>
      <c r="I65" s="23">
        <v>0</v>
      </c>
      <c r="J65" s="24">
        <v>0</v>
      </c>
    </row>
    <row r="66" spans="1:10" ht="15.45" x14ac:dyDescent="0.4">
      <c r="A66" s="31" t="s">
        <v>195</v>
      </c>
      <c r="B66" s="46">
        <f t="shared" ref="B66:J66" si="0">SUM(B7:B65)</f>
        <v>317055987.16000015</v>
      </c>
      <c r="C66" s="46">
        <f t="shared" si="0"/>
        <v>0</v>
      </c>
      <c r="D66" s="46">
        <f t="shared" si="0"/>
        <v>20140723.930000003</v>
      </c>
      <c r="E66" s="46">
        <f t="shared" si="0"/>
        <v>34301869.950000003</v>
      </c>
      <c r="F66" s="46">
        <f t="shared" si="0"/>
        <v>0</v>
      </c>
      <c r="G66" s="46">
        <f t="shared" si="0"/>
        <v>1492970.7499999998</v>
      </c>
      <c r="H66" s="46">
        <f t="shared" si="0"/>
        <v>99043426.310000002</v>
      </c>
      <c r="I66" s="46">
        <f t="shared" si="0"/>
        <v>13145076</v>
      </c>
      <c r="J66" s="46">
        <f t="shared" si="0"/>
        <v>6654392.8600000003</v>
      </c>
    </row>
    <row r="67" spans="1:10" x14ac:dyDescent="0.35">
      <c r="A67" s="56" t="s">
        <v>292</v>
      </c>
      <c r="B67" s="56"/>
      <c r="C67" s="56"/>
      <c r="D67" s="56"/>
      <c r="E67" s="56"/>
      <c r="F67" s="56"/>
      <c r="G67" s="56"/>
      <c r="H67" s="56"/>
      <c r="I67" s="56"/>
      <c r="J67" s="56"/>
    </row>
  </sheetData>
  <mergeCells count="3">
    <mergeCell ref="A1:J1"/>
    <mergeCell ref="A2:J2"/>
    <mergeCell ref="A67:J67"/>
  </mergeCells>
  <pageMargins left="0.25" right="0.25" top="0.75" bottom="0.75" header="0.3" footer="0.3"/>
  <pageSetup scale="45" fitToHeight="0" orientation="landscape" r:id="rId1"/>
  <headerFooter>
    <oddHeader>&amp;C&amp;A</oddHeader>
    <oddFooter>Page &amp;P of &amp;N</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3AC9E-3874-4F4B-886C-5DA1CB3A8815}">
  <sheetPr codeName="Sheet50">
    <pageSetUpPr fitToPage="1"/>
  </sheetPr>
  <dimension ref="A1:E7"/>
  <sheetViews>
    <sheetView workbookViewId="0">
      <selection sqref="A1:E1"/>
    </sheetView>
  </sheetViews>
  <sheetFormatPr defaultRowHeight="15" x14ac:dyDescent="0.35"/>
  <cols>
    <col min="1" max="1" width="43.75" customWidth="1"/>
    <col min="2" max="4" width="22.75" customWidth="1"/>
    <col min="5" max="5" width="51.4375" customWidth="1"/>
  </cols>
  <sheetData>
    <row r="1" spans="1:5" ht="66.55" customHeight="1" x14ac:dyDescent="0.35">
      <c r="A1" s="55" t="s">
        <v>298</v>
      </c>
      <c r="B1" s="55"/>
      <c r="C1" s="55"/>
      <c r="D1" s="55"/>
      <c r="E1" s="55"/>
    </row>
    <row r="2" spans="1:5" ht="20.149999999999999" x14ac:dyDescent="0.5">
      <c r="A2" s="53" t="s">
        <v>267</v>
      </c>
      <c r="B2" s="53"/>
      <c r="C2" s="53"/>
      <c r="D2" s="53"/>
      <c r="E2" s="53"/>
    </row>
    <row r="3" spans="1:5" s="15" customFormat="1" ht="50.15" customHeight="1" x14ac:dyDescent="0.35">
      <c r="A3" s="17" t="s">
        <v>225</v>
      </c>
      <c r="B3" s="13" t="s">
        <v>73</v>
      </c>
      <c r="C3" s="13" t="s">
        <v>67</v>
      </c>
      <c r="D3" s="13" t="s">
        <v>69</v>
      </c>
      <c r="E3" s="14" t="s">
        <v>179</v>
      </c>
    </row>
    <row r="4" spans="1:5" x14ac:dyDescent="0.35">
      <c r="A4" s="22" t="s">
        <v>214</v>
      </c>
      <c r="B4" s="23">
        <v>2080843.3</v>
      </c>
      <c r="C4" s="23">
        <v>1895374.09</v>
      </c>
      <c r="D4" s="23">
        <v>0</v>
      </c>
      <c r="E4" s="24">
        <v>185469.21</v>
      </c>
    </row>
    <row r="5" spans="1:5" x14ac:dyDescent="0.35">
      <c r="A5" s="22" t="s">
        <v>226</v>
      </c>
      <c r="B5" s="23">
        <v>485180054.10000002</v>
      </c>
      <c r="C5" s="23">
        <v>337196711.08999997</v>
      </c>
      <c r="D5" s="23">
        <v>35794840.700000003</v>
      </c>
      <c r="E5" s="24">
        <v>112188502.31</v>
      </c>
    </row>
    <row r="6" spans="1:5" ht="15.45" x14ac:dyDescent="0.4">
      <c r="A6" s="31" t="s">
        <v>227</v>
      </c>
      <c r="B6" s="46">
        <v>487260897.39999998</v>
      </c>
      <c r="C6" s="46">
        <v>339092085.18000001</v>
      </c>
      <c r="D6" s="46">
        <v>35794840.700000003</v>
      </c>
      <c r="E6" s="46">
        <v>112373971.52</v>
      </c>
    </row>
    <row r="7" spans="1:5" x14ac:dyDescent="0.35">
      <c r="A7" s="56" t="s">
        <v>294</v>
      </c>
      <c r="B7" s="56"/>
      <c r="C7" s="56"/>
      <c r="D7" s="56"/>
      <c r="E7" s="56"/>
    </row>
  </sheetData>
  <mergeCells count="3">
    <mergeCell ref="A1:E1"/>
    <mergeCell ref="A2:E2"/>
    <mergeCell ref="A7:E7"/>
  </mergeCells>
  <pageMargins left="0.25" right="0.25" top="0.75" bottom="0.75" header="0.3" footer="0.3"/>
  <pageSetup scale="83" fitToHeight="0" orientation="landscape" r:id="rId1"/>
  <headerFooter>
    <oddHeader>&amp;C&amp;A</oddHeader>
    <oddFooter>Page &amp;P of &amp;N</oddFooter>
  </headerFooter>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49CC9F-0544-493C-8A62-CE611B8A39D7}">
  <sheetPr codeName="Sheet51">
    <pageSetUpPr fitToPage="1"/>
  </sheetPr>
  <dimension ref="A1:H67"/>
  <sheetViews>
    <sheetView workbookViewId="0">
      <selection sqref="A1:H1"/>
    </sheetView>
  </sheetViews>
  <sheetFormatPr defaultRowHeight="15" x14ac:dyDescent="0.35"/>
  <cols>
    <col min="1" max="1" width="43.75" customWidth="1"/>
    <col min="2" max="8" width="22.75" customWidth="1"/>
  </cols>
  <sheetData>
    <row r="1" spans="1:8" ht="50.05" customHeight="1" x14ac:dyDescent="0.35">
      <c r="A1" s="55" t="s">
        <v>311</v>
      </c>
      <c r="B1" s="55"/>
      <c r="C1" s="55"/>
      <c r="D1" s="55"/>
      <c r="E1" s="55"/>
      <c r="F1" s="55"/>
      <c r="G1" s="55"/>
      <c r="H1" s="55"/>
    </row>
    <row r="2" spans="1:8" ht="20.149999999999999" x14ac:dyDescent="0.5">
      <c r="A2" s="53" t="s">
        <v>268</v>
      </c>
      <c r="B2" s="53"/>
      <c r="C2" s="53"/>
      <c r="D2" s="53"/>
      <c r="E2" s="53"/>
      <c r="F2" s="53"/>
      <c r="G2" s="53"/>
      <c r="H2" s="53"/>
    </row>
    <row r="3" spans="1:8" x14ac:dyDescent="0.35">
      <c r="A3" s="25" t="s">
        <v>183</v>
      </c>
      <c r="B3" s="25"/>
      <c r="C3" s="25"/>
      <c r="D3" s="25"/>
      <c r="E3" s="25"/>
      <c r="F3" s="25"/>
      <c r="G3" s="25"/>
      <c r="H3" s="25"/>
    </row>
    <row r="4" spans="1:8" x14ac:dyDescent="0.35">
      <c r="A4" s="25" t="s">
        <v>184</v>
      </c>
      <c r="B4" s="25"/>
      <c r="C4" s="25"/>
      <c r="D4" s="25"/>
      <c r="E4" s="25"/>
      <c r="F4" s="25"/>
      <c r="G4" s="25"/>
      <c r="H4" s="25"/>
    </row>
    <row r="5" spans="1:8" x14ac:dyDescent="0.35">
      <c r="A5" s="25" t="s">
        <v>185</v>
      </c>
      <c r="B5" s="25"/>
      <c r="C5" s="25"/>
      <c r="D5" s="25"/>
      <c r="E5" s="25"/>
      <c r="F5" s="25"/>
      <c r="G5" s="25"/>
      <c r="H5" s="25"/>
    </row>
    <row r="6" spans="1:8" s="15" customFormat="1" ht="50.15" customHeight="1" x14ac:dyDescent="0.35">
      <c r="A6" s="17" t="s">
        <v>0</v>
      </c>
      <c r="B6" s="13" t="s">
        <v>228</v>
      </c>
      <c r="C6" s="13" t="s">
        <v>229</v>
      </c>
      <c r="D6" s="13" t="s">
        <v>230</v>
      </c>
      <c r="E6" s="13" t="s">
        <v>231</v>
      </c>
      <c r="F6" s="13" t="s">
        <v>232</v>
      </c>
      <c r="G6" s="13" t="s">
        <v>233</v>
      </c>
      <c r="H6" s="14" t="s">
        <v>234</v>
      </c>
    </row>
    <row r="7" spans="1:8" x14ac:dyDescent="0.35">
      <c r="A7" s="22" t="s">
        <v>6</v>
      </c>
      <c r="B7" s="23">
        <v>10662944.960000001</v>
      </c>
      <c r="C7" s="23">
        <v>77994.179999999993</v>
      </c>
      <c r="D7" s="23">
        <v>429051.26</v>
      </c>
      <c r="E7" s="23">
        <v>0</v>
      </c>
      <c r="F7" s="23">
        <v>999383.38</v>
      </c>
      <c r="G7" s="23">
        <v>0</v>
      </c>
      <c r="H7" s="24">
        <v>12169373.779999999</v>
      </c>
    </row>
    <row r="8" spans="1:8" x14ac:dyDescent="0.35">
      <c r="A8" s="22" t="s">
        <v>7</v>
      </c>
      <c r="B8" s="23">
        <v>0</v>
      </c>
      <c r="C8" s="23">
        <v>0</v>
      </c>
      <c r="D8" s="23">
        <v>0</v>
      </c>
      <c r="E8" s="23">
        <v>0</v>
      </c>
      <c r="F8" s="23">
        <v>0</v>
      </c>
      <c r="G8" s="23">
        <v>0</v>
      </c>
      <c r="H8" s="24">
        <v>0</v>
      </c>
    </row>
    <row r="9" spans="1:8" x14ac:dyDescent="0.35">
      <c r="A9" s="22" t="s">
        <v>8</v>
      </c>
      <c r="B9" s="23">
        <v>200428.79</v>
      </c>
      <c r="C9" s="23">
        <v>49.4</v>
      </c>
      <c r="D9" s="23">
        <v>0</v>
      </c>
      <c r="E9" s="23">
        <v>0</v>
      </c>
      <c r="F9" s="23">
        <v>0</v>
      </c>
      <c r="G9" s="23">
        <v>0</v>
      </c>
      <c r="H9" s="24">
        <v>200478.19</v>
      </c>
    </row>
    <row r="10" spans="1:8" x14ac:dyDescent="0.35">
      <c r="A10" s="22" t="s">
        <v>9</v>
      </c>
      <c r="B10" s="23">
        <v>1668522.92</v>
      </c>
      <c r="C10" s="23">
        <v>9705.35</v>
      </c>
      <c r="D10" s="23">
        <v>15917.64</v>
      </c>
      <c r="E10" s="23">
        <v>0</v>
      </c>
      <c r="F10" s="23">
        <v>1569065.52</v>
      </c>
      <c r="G10" s="23">
        <v>0</v>
      </c>
      <c r="H10" s="24">
        <v>3263211.43</v>
      </c>
    </row>
    <row r="11" spans="1:8" x14ac:dyDescent="0.35">
      <c r="A11" s="22" t="s">
        <v>10</v>
      </c>
      <c r="B11" s="23">
        <v>163054.32999999999</v>
      </c>
      <c r="C11" s="23">
        <v>515.75</v>
      </c>
      <c r="D11" s="23">
        <v>0</v>
      </c>
      <c r="E11" s="23">
        <v>0</v>
      </c>
      <c r="F11" s="23">
        <v>0</v>
      </c>
      <c r="G11" s="23">
        <v>0</v>
      </c>
      <c r="H11" s="24">
        <v>163570.07999999999</v>
      </c>
    </row>
    <row r="12" spans="1:8" x14ac:dyDescent="0.35">
      <c r="A12" s="22" t="s">
        <v>11</v>
      </c>
      <c r="B12" s="23">
        <v>311286.69</v>
      </c>
      <c r="C12" s="23">
        <v>12142.9</v>
      </c>
      <c r="D12" s="23">
        <v>0</v>
      </c>
      <c r="E12" s="23">
        <v>0</v>
      </c>
      <c r="F12" s="23">
        <v>342411.21</v>
      </c>
      <c r="G12" s="23">
        <v>13035.05</v>
      </c>
      <c r="H12" s="24">
        <v>678875.85</v>
      </c>
    </row>
    <row r="13" spans="1:8" x14ac:dyDescent="0.35">
      <c r="A13" s="22" t="s">
        <v>12</v>
      </c>
      <c r="B13" s="23">
        <v>6371719.7999999998</v>
      </c>
      <c r="C13" s="23">
        <v>1249.54</v>
      </c>
      <c r="D13" s="23">
        <v>57712.04</v>
      </c>
      <c r="E13" s="23">
        <v>0</v>
      </c>
      <c r="F13" s="23">
        <v>3657326.08</v>
      </c>
      <c r="G13" s="23">
        <v>0</v>
      </c>
      <c r="H13" s="24">
        <v>10088007.460000001</v>
      </c>
    </row>
    <row r="14" spans="1:8" x14ac:dyDescent="0.35">
      <c r="A14" s="22" t="s">
        <v>13</v>
      </c>
      <c r="B14" s="23">
        <v>510261.46</v>
      </c>
      <c r="C14" s="23">
        <v>456.36</v>
      </c>
      <c r="D14" s="23">
        <v>0</v>
      </c>
      <c r="E14" s="23">
        <v>0</v>
      </c>
      <c r="F14" s="23">
        <v>140454.64000000001</v>
      </c>
      <c r="G14" s="23">
        <v>0</v>
      </c>
      <c r="H14" s="24">
        <v>651172.46</v>
      </c>
    </row>
    <row r="15" spans="1:8" x14ac:dyDescent="0.35">
      <c r="A15" s="22" t="s">
        <v>14</v>
      </c>
      <c r="B15" s="23">
        <v>838679.78</v>
      </c>
      <c r="C15" s="23">
        <v>15521.86</v>
      </c>
      <c r="D15" s="23">
        <v>86920.82</v>
      </c>
      <c r="E15" s="23">
        <v>0</v>
      </c>
      <c r="F15" s="23">
        <v>0</v>
      </c>
      <c r="G15" s="23">
        <v>0</v>
      </c>
      <c r="H15" s="24">
        <v>941122.46</v>
      </c>
    </row>
    <row r="16" spans="1:8" x14ac:dyDescent="0.35">
      <c r="A16" s="22" t="s">
        <v>15</v>
      </c>
      <c r="B16" s="23">
        <v>15276269.880000001</v>
      </c>
      <c r="C16" s="23">
        <v>44793.04</v>
      </c>
      <c r="D16" s="23">
        <v>941092.49</v>
      </c>
      <c r="E16" s="23">
        <v>0</v>
      </c>
      <c r="F16" s="23">
        <v>2836934.69</v>
      </c>
      <c r="G16" s="23">
        <v>0</v>
      </c>
      <c r="H16" s="24">
        <v>19099090.100000001</v>
      </c>
    </row>
    <row r="17" spans="1:8" x14ac:dyDescent="0.35">
      <c r="A17" s="22" t="s">
        <v>16</v>
      </c>
      <c r="B17" s="23">
        <v>206067.71</v>
      </c>
      <c r="C17" s="23">
        <v>8094.27</v>
      </c>
      <c r="D17" s="23">
        <v>0</v>
      </c>
      <c r="E17" s="23">
        <v>0</v>
      </c>
      <c r="F17" s="23">
        <v>0</v>
      </c>
      <c r="G17" s="23">
        <v>0</v>
      </c>
      <c r="H17" s="24">
        <v>214161.98</v>
      </c>
    </row>
    <row r="18" spans="1:8" x14ac:dyDescent="0.35">
      <c r="A18" s="22" t="s">
        <v>17</v>
      </c>
      <c r="B18" s="23">
        <v>1326185.0900000001</v>
      </c>
      <c r="C18" s="23">
        <v>4457.72</v>
      </c>
      <c r="D18" s="23">
        <v>49912.01</v>
      </c>
      <c r="E18" s="23">
        <v>0</v>
      </c>
      <c r="F18" s="23">
        <v>492257.94</v>
      </c>
      <c r="G18" s="23">
        <v>0</v>
      </c>
      <c r="H18" s="24">
        <v>1872812.76</v>
      </c>
    </row>
    <row r="19" spans="1:8" x14ac:dyDescent="0.35">
      <c r="A19" s="22" t="s">
        <v>18</v>
      </c>
      <c r="B19" s="23">
        <v>2298066.3199999998</v>
      </c>
      <c r="C19" s="23">
        <v>4183.6899999999996</v>
      </c>
      <c r="D19" s="23">
        <v>161547.59</v>
      </c>
      <c r="E19" s="23">
        <v>0</v>
      </c>
      <c r="F19" s="23">
        <v>0</v>
      </c>
      <c r="G19" s="23">
        <v>0</v>
      </c>
      <c r="H19" s="24">
        <v>2463797.6</v>
      </c>
    </row>
    <row r="20" spans="1:8" x14ac:dyDescent="0.35">
      <c r="A20" s="22" t="s">
        <v>19</v>
      </c>
      <c r="B20" s="23">
        <v>164003.96</v>
      </c>
      <c r="C20" s="23">
        <v>0</v>
      </c>
      <c r="D20" s="23">
        <v>0</v>
      </c>
      <c r="E20" s="23">
        <v>0</v>
      </c>
      <c r="F20" s="23">
        <v>0</v>
      </c>
      <c r="G20" s="23">
        <v>0</v>
      </c>
      <c r="H20" s="24">
        <v>164003.96</v>
      </c>
    </row>
    <row r="21" spans="1:8" x14ac:dyDescent="0.35">
      <c r="A21" s="22" t="s">
        <v>20</v>
      </c>
      <c r="B21" s="23">
        <v>9911634.7599999998</v>
      </c>
      <c r="C21" s="23">
        <v>67339.91</v>
      </c>
      <c r="D21" s="23">
        <v>181324.63</v>
      </c>
      <c r="E21" s="23">
        <v>0</v>
      </c>
      <c r="F21" s="23">
        <v>3082322.36</v>
      </c>
      <c r="G21" s="23">
        <v>115920.44</v>
      </c>
      <c r="H21" s="24">
        <v>13358542.1</v>
      </c>
    </row>
    <row r="22" spans="1:8" x14ac:dyDescent="0.35">
      <c r="A22" s="22" t="s">
        <v>21</v>
      </c>
      <c r="B22" s="23">
        <v>1092126.31</v>
      </c>
      <c r="C22" s="23">
        <v>0</v>
      </c>
      <c r="D22" s="23">
        <v>112988.07</v>
      </c>
      <c r="E22" s="23">
        <v>0</v>
      </c>
      <c r="F22" s="23">
        <v>559416.74</v>
      </c>
      <c r="G22" s="23">
        <v>0</v>
      </c>
      <c r="H22" s="24">
        <v>1764531.12</v>
      </c>
    </row>
    <row r="23" spans="1:8" x14ac:dyDescent="0.35">
      <c r="A23" s="22" t="s">
        <v>22</v>
      </c>
      <c r="B23" s="23">
        <v>548289.38</v>
      </c>
      <c r="C23" s="23">
        <v>4592.6899999999996</v>
      </c>
      <c r="D23" s="23">
        <v>0</v>
      </c>
      <c r="E23" s="23">
        <v>0</v>
      </c>
      <c r="F23" s="23">
        <v>0</v>
      </c>
      <c r="G23" s="23">
        <v>0</v>
      </c>
      <c r="H23" s="24">
        <v>552882.06999999995</v>
      </c>
    </row>
    <row r="24" spans="1:8" x14ac:dyDescent="0.35">
      <c r="A24" s="22" t="s">
        <v>23</v>
      </c>
      <c r="B24" s="23">
        <v>84048.24</v>
      </c>
      <c r="C24" s="23">
        <v>2884.6</v>
      </c>
      <c r="D24" s="23">
        <v>0</v>
      </c>
      <c r="E24" s="23">
        <v>0</v>
      </c>
      <c r="F24" s="23">
        <v>0</v>
      </c>
      <c r="G24" s="23">
        <v>0</v>
      </c>
      <c r="H24" s="24">
        <v>86932.84</v>
      </c>
    </row>
    <row r="25" spans="1:8" x14ac:dyDescent="0.35">
      <c r="A25" s="22" t="s">
        <v>24</v>
      </c>
      <c r="B25" s="23">
        <v>119472331.64</v>
      </c>
      <c r="C25" s="23">
        <v>909557.58</v>
      </c>
      <c r="D25" s="23">
        <v>24351382.280000001</v>
      </c>
      <c r="E25" s="23">
        <v>0</v>
      </c>
      <c r="F25" s="23">
        <v>23140421.82</v>
      </c>
      <c r="G25" s="23">
        <v>0</v>
      </c>
      <c r="H25" s="24">
        <v>167873693.31999999</v>
      </c>
    </row>
    <row r="26" spans="1:8" x14ac:dyDescent="0.35">
      <c r="A26" s="22" t="s">
        <v>25</v>
      </c>
      <c r="B26" s="23">
        <v>583728.51</v>
      </c>
      <c r="C26" s="23">
        <v>0</v>
      </c>
      <c r="D26" s="23">
        <v>0</v>
      </c>
      <c r="E26" s="23">
        <v>0</v>
      </c>
      <c r="F26" s="23">
        <v>0</v>
      </c>
      <c r="G26" s="23">
        <v>0</v>
      </c>
      <c r="H26" s="24">
        <v>583728.51</v>
      </c>
    </row>
    <row r="27" spans="1:8" x14ac:dyDescent="0.35">
      <c r="A27" s="22" t="s">
        <v>26</v>
      </c>
      <c r="B27" s="23">
        <v>1001558.51</v>
      </c>
      <c r="C27" s="23">
        <v>284.37</v>
      </c>
      <c r="D27" s="23">
        <v>0</v>
      </c>
      <c r="E27" s="23">
        <v>0</v>
      </c>
      <c r="F27" s="23">
        <v>0</v>
      </c>
      <c r="G27" s="23">
        <v>0</v>
      </c>
      <c r="H27" s="24">
        <v>1001842.88</v>
      </c>
    </row>
    <row r="28" spans="1:8" x14ac:dyDescent="0.35">
      <c r="A28" s="22" t="s">
        <v>27</v>
      </c>
      <c r="B28" s="23">
        <v>0</v>
      </c>
      <c r="C28" s="23">
        <v>0</v>
      </c>
      <c r="D28" s="23">
        <v>0</v>
      </c>
      <c r="E28" s="23">
        <v>0</v>
      </c>
      <c r="F28" s="23">
        <v>0</v>
      </c>
      <c r="G28" s="23">
        <v>0</v>
      </c>
      <c r="H28" s="24">
        <v>0</v>
      </c>
    </row>
    <row r="29" spans="1:8" x14ac:dyDescent="0.35">
      <c r="A29" s="22" t="s">
        <v>28</v>
      </c>
      <c r="B29" s="23">
        <v>1088198.93</v>
      </c>
      <c r="C29" s="23">
        <v>1577.49</v>
      </c>
      <c r="D29" s="23">
        <v>0</v>
      </c>
      <c r="E29" s="23">
        <v>0</v>
      </c>
      <c r="F29" s="23">
        <v>493843.63</v>
      </c>
      <c r="G29" s="23">
        <v>0</v>
      </c>
      <c r="H29" s="24">
        <v>1583620.05</v>
      </c>
    </row>
    <row r="30" spans="1:8" x14ac:dyDescent="0.35">
      <c r="A30" s="22" t="s">
        <v>29</v>
      </c>
      <c r="B30" s="23">
        <v>2858205.78</v>
      </c>
      <c r="C30" s="23">
        <v>54224.3</v>
      </c>
      <c r="D30" s="23">
        <v>71259.86</v>
      </c>
      <c r="E30" s="23">
        <v>0</v>
      </c>
      <c r="F30" s="23">
        <v>1418737.29</v>
      </c>
      <c r="G30" s="23">
        <v>0</v>
      </c>
      <c r="H30" s="24">
        <v>4402427.2300000004</v>
      </c>
    </row>
    <row r="31" spans="1:8" x14ac:dyDescent="0.35">
      <c r="A31" s="22" t="s">
        <v>30</v>
      </c>
      <c r="B31" s="23">
        <v>2185.15</v>
      </c>
      <c r="C31" s="23">
        <v>0</v>
      </c>
      <c r="D31" s="23">
        <v>0</v>
      </c>
      <c r="E31" s="23">
        <v>0</v>
      </c>
      <c r="F31" s="23">
        <v>68416.67</v>
      </c>
      <c r="G31" s="23">
        <v>0</v>
      </c>
      <c r="H31" s="24">
        <v>70601.820000000007</v>
      </c>
    </row>
    <row r="32" spans="1:8" x14ac:dyDescent="0.35">
      <c r="A32" s="22" t="s">
        <v>31</v>
      </c>
      <c r="B32" s="23">
        <v>0</v>
      </c>
      <c r="C32" s="23">
        <v>0</v>
      </c>
      <c r="D32" s="23">
        <v>0</v>
      </c>
      <c r="E32" s="23">
        <v>0</v>
      </c>
      <c r="F32" s="23">
        <v>0</v>
      </c>
      <c r="G32" s="23">
        <v>0</v>
      </c>
      <c r="H32" s="24">
        <v>0</v>
      </c>
    </row>
    <row r="33" spans="1:8" x14ac:dyDescent="0.35">
      <c r="A33" s="22" t="s">
        <v>32</v>
      </c>
      <c r="B33" s="23">
        <v>3869749.15</v>
      </c>
      <c r="C33" s="23">
        <v>56791.3</v>
      </c>
      <c r="D33" s="23">
        <v>0</v>
      </c>
      <c r="E33" s="23">
        <v>0</v>
      </c>
      <c r="F33" s="23">
        <v>0</v>
      </c>
      <c r="G33" s="23">
        <v>0</v>
      </c>
      <c r="H33" s="24">
        <v>3926540.45</v>
      </c>
    </row>
    <row r="34" spans="1:8" x14ac:dyDescent="0.35">
      <c r="A34" s="22" t="s">
        <v>33</v>
      </c>
      <c r="B34" s="23">
        <v>1863740.44</v>
      </c>
      <c r="C34" s="23">
        <v>5378.03</v>
      </c>
      <c r="D34" s="23">
        <v>0</v>
      </c>
      <c r="E34" s="23">
        <v>0</v>
      </c>
      <c r="F34" s="23">
        <v>0</v>
      </c>
      <c r="G34" s="23">
        <v>0</v>
      </c>
      <c r="H34" s="24">
        <v>1869118.47</v>
      </c>
    </row>
    <row r="35" spans="1:8" x14ac:dyDescent="0.35">
      <c r="A35" s="22" t="s">
        <v>34</v>
      </c>
      <c r="B35" s="23">
        <v>239894.46</v>
      </c>
      <c r="C35" s="23">
        <v>4980.8500000000004</v>
      </c>
      <c r="D35" s="23">
        <v>0</v>
      </c>
      <c r="E35" s="23">
        <v>0</v>
      </c>
      <c r="F35" s="23">
        <v>0</v>
      </c>
      <c r="G35" s="23">
        <v>0</v>
      </c>
      <c r="H35" s="24">
        <v>244875.31</v>
      </c>
    </row>
    <row r="36" spans="1:8" x14ac:dyDescent="0.35">
      <c r="A36" s="22" t="s">
        <v>35</v>
      </c>
      <c r="B36" s="23">
        <v>14483490.9</v>
      </c>
      <c r="C36" s="23">
        <v>85121.91</v>
      </c>
      <c r="D36" s="23">
        <v>2124192.8199999998</v>
      </c>
      <c r="E36" s="23">
        <v>0</v>
      </c>
      <c r="F36" s="23">
        <v>1400862.32</v>
      </c>
      <c r="G36" s="23">
        <v>0</v>
      </c>
      <c r="H36" s="24">
        <v>18093667.949999999</v>
      </c>
    </row>
    <row r="37" spans="1:8" x14ac:dyDescent="0.35">
      <c r="A37" s="22" t="s">
        <v>36</v>
      </c>
      <c r="B37" s="23">
        <v>499087.47</v>
      </c>
      <c r="C37" s="23">
        <v>5318.04</v>
      </c>
      <c r="D37" s="23">
        <v>0</v>
      </c>
      <c r="E37" s="23">
        <v>0</v>
      </c>
      <c r="F37" s="23">
        <v>0</v>
      </c>
      <c r="G37" s="23">
        <v>0</v>
      </c>
      <c r="H37" s="24">
        <v>504405.51</v>
      </c>
    </row>
    <row r="38" spans="1:8" x14ac:dyDescent="0.35">
      <c r="A38" s="22" t="s">
        <v>37</v>
      </c>
      <c r="B38" s="23">
        <v>212782.32</v>
      </c>
      <c r="C38" s="23">
        <v>659.72</v>
      </c>
      <c r="D38" s="23">
        <v>0</v>
      </c>
      <c r="E38" s="23">
        <v>0</v>
      </c>
      <c r="F38" s="23">
        <v>0</v>
      </c>
      <c r="G38" s="23">
        <v>0</v>
      </c>
      <c r="H38" s="24">
        <v>213442.04</v>
      </c>
    </row>
    <row r="39" spans="1:8" x14ac:dyDescent="0.35">
      <c r="A39" s="22" t="s">
        <v>38</v>
      </c>
      <c r="B39" s="23">
        <v>15423157.24</v>
      </c>
      <c r="C39" s="23">
        <v>50234.12</v>
      </c>
      <c r="D39" s="23">
        <v>579205.67000000004</v>
      </c>
      <c r="E39" s="23">
        <v>0</v>
      </c>
      <c r="F39" s="23">
        <v>0</v>
      </c>
      <c r="G39" s="23">
        <v>0</v>
      </c>
      <c r="H39" s="24">
        <v>16052597.029999999</v>
      </c>
    </row>
    <row r="40" spans="1:8" x14ac:dyDescent="0.35">
      <c r="A40" s="22" t="s">
        <v>39</v>
      </c>
      <c r="B40" s="23">
        <v>15486694.68</v>
      </c>
      <c r="C40" s="23">
        <v>101560.01</v>
      </c>
      <c r="D40" s="23">
        <v>347117.95</v>
      </c>
      <c r="E40" s="23">
        <v>0</v>
      </c>
      <c r="F40" s="23">
        <v>5929896.5700000003</v>
      </c>
      <c r="G40" s="23">
        <v>0</v>
      </c>
      <c r="H40" s="24">
        <v>21865269.210000001</v>
      </c>
    </row>
    <row r="41" spans="1:8" x14ac:dyDescent="0.35">
      <c r="A41" s="22" t="s">
        <v>40</v>
      </c>
      <c r="B41" s="23">
        <v>528736.15</v>
      </c>
      <c r="C41" s="23">
        <v>0</v>
      </c>
      <c r="D41" s="23">
        <v>0</v>
      </c>
      <c r="E41" s="23">
        <v>0</v>
      </c>
      <c r="F41" s="23">
        <v>0</v>
      </c>
      <c r="G41" s="23">
        <v>0</v>
      </c>
      <c r="H41" s="24">
        <v>528736.15</v>
      </c>
    </row>
    <row r="42" spans="1:8" x14ac:dyDescent="0.35">
      <c r="A42" s="22" t="s">
        <v>41</v>
      </c>
      <c r="B42" s="23">
        <v>14124464.15</v>
      </c>
      <c r="C42" s="23">
        <v>28005.53</v>
      </c>
      <c r="D42" s="23">
        <v>532363.52000000002</v>
      </c>
      <c r="E42" s="23">
        <v>0</v>
      </c>
      <c r="F42" s="23">
        <v>31130.2</v>
      </c>
      <c r="G42" s="23">
        <v>0</v>
      </c>
      <c r="H42" s="24">
        <v>14715963.4</v>
      </c>
    </row>
    <row r="43" spans="1:8" x14ac:dyDescent="0.35">
      <c r="A43" s="22" t="s">
        <v>42</v>
      </c>
      <c r="B43" s="23">
        <v>24380546.75</v>
      </c>
      <c r="C43" s="23">
        <v>12325.54</v>
      </c>
      <c r="D43" s="23">
        <v>2613125.2999999998</v>
      </c>
      <c r="E43" s="23">
        <v>0</v>
      </c>
      <c r="F43" s="23">
        <v>24035625.280000001</v>
      </c>
      <c r="G43" s="23">
        <v>0</v>
      </c>
      <c r="H43" s="24">
        <v>51041622.869999997</v>
      </c>
    </row>
    <row r="44" spans="1:8" x14ac:dyDescent="0.35">
      <c r="A44" s="22" t="s">
        <v>43</v>
      </c>
      <c r="B44" s="23">
        <v>8624783.7899999991</v>
      </c>
      <c r="C44" s="23">
        <v>50292.65</v>
      </c>
      <c r="D44" s="23">
        <v>831422.75</v>
      </c>
      <c r="E44" s="23">
        <v>0</v>
      </c>
      <c r="F44" s="23">
        <v>2946368.35</v>
      </c>
      <c r="G44" s="23">
        <v>0</v>
      </c>
      <c r="H44" s="24">
        <v>12452867.539999999</v>
      </c>
    </row>
    <row r="45" spans="1:8" x14ac:dyDescent="0.35">
      <c r="A45" s="22" t="s">
        <v>44</v>
      </c>
      <c r="B45" s="23">
        <v>4387821.3600000003</v>
      </c>
      <c r="C45" s="23">
        <v>9039.06</v>
      </c>
      <c r="D45" s="23">
        <v>8975.34</v>
      </c>
      <c r="E45" s="23">
        <v>0</v>
      </c>
      <c r="F45" s="23">
        <v>7079321.21</v>
      </c>
      <c r="G45" s="23">
        <v>0</v>
      </c>
      <c r="H45" s="24">
        <v>11485156.970000001</v>
      </c>
    </row>
    <row r="46" spans="1:8" x14ac:dyDescent="0.35">
      <c r="A46" s="22" t="s">
        <v>45</v>
      </c>
      <c r="B46" s="23">
        <v>1943118.83</v>
      </c>
      <c r="C46" s="23">
        <v>1997.45</v>
      </c>
      <c r="D46" s="23">
        <v>0</v>
      </c>
      <c r="E46" s="23">
        <v>0</v>
      </c>
      <c r="F46" s="23">
        <v>903480.88</v>
      </c>
      <c r="G46" s="23">
        <v>0</v>
      </c>
      <c r="H46" s="24">
        <v>2848597.16</v>
      </c>
    </row>
    <row r="47" spans="1:8" x14ac:dyDescent="0.35">
      <c r="A47" s="22" t="s">
        <v>46</v>
      </c>
      <c r="B47" s="23">
        <v>2593600.48</v>
      </c>
      <c r="C47" s="23">
        <v>16804.900000000001</v>
      </c>
      <c r="D47" s="23">
        <v>11815.14</v>
      </c>
      <c r="E47" s="23">
        <v>0</v>
      </c>
      <c r="F47" s="23">
        <v>0</v>
      </c>
      <c r="G47" s="23">
        <v>0</v>
      </c>
      <c r="H47" s="24">
        <v>2622220.52</v>
      </c>
    </row>
    <row r="48" spans="1:8" x14ac:dyDescent="0.35">
      <c r="A48" s="22" t="s">
        <v>47</v>
      </c>
      <c r="B48" s="23">
        <v>3306802.48</v>
      </c>
      <c r="C48" s="23">
        <v>9860.48</v>
      </c>
      <c r="D48" s="23">
        <v>40020.050000000003</v>
      </c>
      <c r="E48" s="23">
        <v>0</v>
      </c>
      <c r="F48" s="23">
        <v>2277310.77</v>
      </c>
      <c r="G48" s="23">
        <v>15423.47</v>
      </c>
      <c r="H48" s="24">
        <v>5649417.25</v>
      </c>
    </row>
    <row r="49" spans="1:8" x14ac:dyDescent="0.35">
      <c r="A49" s="22" t="s">
        <v>48</v>
      </c>
      <c r="B49" s="23">
        <v>10517090.210000001</v>
      </c>
      <c r="C49" s="23">
        <v>50935.25</v>
      </c>
      <c r="D49" s="23">
        <v>936043.95</v>
      </c>
      <c r="E49" s="23">
        <v>0</v>
      </c>
      <c r="F49" s="23">
        <v>3419253.7</v>
      </c>
      <c r="G49" s="23">
        <v>0</v>
      </c>
      <c r="H49" s="24">
        <v>14923323.109999999</v>
      </c>
    </row>
    <row r="50" spans="1:8" x14ac:dyDescent="0.35">
      <c r="A50" s="22" t="s">
        <v>49</v>
      </c>
      <c r="B50" s="23">
        <v>1227927.75</v>
      </c>
      <c r="C50" s="23">
        <v>18473.41</v>
      </c>
      <c r="D50" s="23">
        <v>67258.289999999994</v>
      </c>
      <c r="E50" s="23">
        <v>0</v>
      </c>
      <c r="F50" s="23">
        <v>3758238.1</v>
      </c>
      <c r="G50" s="23">
        <v>0</v>
      </c>
      <c r="H50" s="24">
        <v>5071897.55</v>
      </c>
    </row>
    <row r="51" spans="1:8" x14ac:dyDescent="0.35">
      <c r="A51" s="22" t="s">
        <v>50</v>
      </c>
      <c r="B51" s="23">
        <v>1970951.96</v>
      </c>
      <c r="C51" s="23">
        <v>11122.2</v>
      </c>
      <c r="D51" s="23">
        <v>161709.82</v>
      </c>
      <c r="E51" s="23">
        <v>0</v>
      </c>
      <c r="F51" s="23">
        <v>1071601.8700000001</v>
      </c>
      <c r="G51" s="23">
        <v>41090.25</v>
      </c>
      <c r="H51" s="24">
        <v>3256476.1</v>
      </c>
    </row>
    <row r="52" spans="1:8" x14ac:dyDescent="0.35">
      <c r="A52" s="22" t="s">
        <v>51</v>
      </c>
      <c r="B52" s="23">
        <v>0</v>
      </c>
      <c r="C52" s="23">
        <v>0</v>
      </c>
      <c r="D52" s="23">
        <v>0</v>
      </c>
      <c r="E52" s="23">
        <v>0</v>
      </c>
      <c r="F52" s="23">
        <v>0</v>
      </c>
      <c r="G52" s="23">
        <v>0</v>
      </c>
      <c r="H52" s="24">
        <v>0</v>
      </c>
    </row>
    <row r="53" spans="1:8" x14ac:dyDescent="0.35">
      <c r="A53" s="22" t="s">
        <v>52</v>
      </c>
      <c r="B53" s="23">
        <v>348875.36</v>
      </c>
      <c r="C53" s="23">
        <v>2346.41</v>
      </c>
      <c r="D53" s="23">
        <v>0</v>
      </c>
      <c r="E53" s="23">
        <v>0</v>
      </c>
      <c r="F53" s="23">
        <v>71635.759999999995</v>
      </c>
      <c r="G53" s="23">
        <v>0</v>
      </c>
      <c r="H53" s="24">
        <v>422857.53</v>
      </c>
    </row>
    <row r="54" spans="1:8" x14ac:dyDescent="0.35">
      <c r="A54" s="22" t="s">
        <v>53</v>
      </c>
      <c r="B54" s="23">
        <v>1797198.89</v>
      </c>
      <c r="C54" s="23">
        <v>3231.56</v>
      </c>
      <c r="D54" s="23">
        <v>52611.86</v>
      </c>
      <c r="E54" s="23">
        <v>0</v>
      </c>
      <c r="F54" s="23">
        <v>1504804.94</v>
      </c>
      <c r="G54" s="23">
        <v>0</v>
      </c>
      <c r="H54" s="24">
        <v>3357847.25</v>
      </c>
    </row>
    <row r="55" spans="1:8" x14ac:dyDescent="0.35">
      <c r="A55" s="22" t="s">
        <v>54</v>
      </c>
      <c r="B55" s="23">
        <v>2162178.75</v>
      </c>
      <c r="C55" s="23">
        <v>3077.53</v>
      </c>
      <c r="D55" s="23">
        <v>0</v>
      </c>
      <c r="E55" s="23">
        <v>0</v>
      </c>
      <c r="F55" s="23">
        <v>1893018.9</v>
      </c>
      <c r="G55" s="23">
        <v>0</v>
      </c>
      <c r="H55" s="24">
        <v>4058275.18</v>
      </c>
    </row>
    <row r="56" spans="1:8" x14ac:dyDescent="0.35">
      <c r="A56" s="22" t="s">
        <v>55</v>
      </c>
      <c r="B56" s="23">
        <v>4549049.13</v>
      </c>
      <c r="C56" s="23">
        <v>45489.49</v>
      </c>
      <c r="D56" s="23">
        <v>0</v>
      </c>
      <c r="E56" s="23">
        <v>0</v>
      </c>
      <c r="F56" s="23">
        <v>9564145.4100000001</v>
      </c>
      <c r="G56" s="23">
        <v>0</v>
      </c>
      <c r="H56" s="24">
        <v>14158684.029999999</v>
      </c>
    </row>
    <row r="57" spans="1:8" x14ac:dyDescent="0.35">
      <c r="A57" s="22" t="s">
        <v>56</v>
      </c>
      <c r="B57" s="23">
        <v>1249893.47</v>
      </c>
      <c r="C57" s="23">
        <v>9372.3700000000008</v>
      </c>
      <c r="D57" s="23">
        <v>0</v>
      </c>
      <c r="E57" s="23">
        <v>0</v>
      </c>
      <c r="F57" s="23">
        <v>0</v>
      </c>
      <c r="G57" s="23">
        <v>0</v>
      </c>
      <c r="H57" s="24">
        <v>1259265.8400000001</v>
      </c>
    </row>
    <row r="58" spans="1:8" x14ac:dyDescent="0.35">
      <c r="A58" s="22" t="s">
        <v>57</v>
      </c>
      <c r="B58" s="23">
        <v>893040.34</v>
      </c>
      <c r="C58" s="23">
        <v>0</v>
      </c>
      <c r="D58" s="23">
        <v>0</v>
      </c>
      <c r="E58" s="23">
        <v>0</v>
      </c>
      <c r="F58" s="23">
        <v>0</v>
      </c>
      <c r="G58" s="23">
        <v>0</v>
      </c>
      <c r="H58" s="24">
        <v>893040.34</v>
      </c>
    </row>
    <row r="59" spans="1:8" x14ac:dyDescent="0.35">
      <c r="A59" s="22" t="s">
        <v>58</v>
      </c>
      <c r="B59" s="23">
        <v>106378.98</v>
      </c>
      <c r="C59" s="23">
        <v>0</v>
      </c>
      <c r="D59" s="23">
        <v>0</v>
      </c>
      <c r="E59" s="23">
        <v>0</v>
      </c>
      <c r="F59" s="23">
        <v>34953.86</v>
      </c>
      <c r="G59" s="23">
        <v>0</v>
      </c>
      <c r="H59" s="24">
        <v>141332.84</v>
      </c>
    </row>
    <row r="60" spans="1:8" x14ac:dyDescent="0.35">
      <c r="A60" s="22" t="s">
        <v>59</v>
      </c>
      <c r="B60" s="23">
        <v>8455448.6500000004</v>
      </c>
      <c r="C60" s="23">
        <v>63583.46</v>
      </c>
      <c r="D60" s="23">
        <v>0</v>
      </c>
      <c r="E60" s="23">
        <v>0</v>
      </c>
      <c r="F60" s="23">
        <v>0</v>
      </c>
      <c r="G60" s="23">
        <v>0</v>
      </c>
      <c r="H60" s="24">
        <v>8519032.1099999994</v>
      </c>
    </row>
    <row r="61" spans="1:8" x14ac:dyDescent="0.35">
      <c r="A61" s="22" t="s">
        <v>60</v>
      </c>
      <c r="B61" s="23">
        <v>11789.38</v>
      </c>
      <c r="C61" s="23">
        <v>0</v>
      </c>
      <c r="D61" s="23">
        <v>0</v>
      </c>
      <c r="E61" s="23">
        <v>0</v>
      </c>
      <c r="F61" s="23">
        <v>0</v>
      </c>
      <c r="G61" s="23">
        <v>0</v>
      </c>
      <c r="H61" s="24">
        <v>11789.38</v>
      </c>
    </row>
    <row r="62" spans="1:8" x14ac:dyDescent="0.35">
      <c r="A62" s="22" t="s">
        <v>61</v>
      </c>
      <c r="B62" s="23">
        <v>4988753.16</v>
      </c>
      <c r="C62" s="23">
        <v>7405.95</v>
      </c>
      <c r="D62" s="23">
        <v>840546.1</v>
      </c>
      <c r="E62" s="23">
        <v>0</v>
      </c>
      <c r="F62" s="23">
        <v>7465862.2199999997</v>
      </c>
      <c r="G62" s="23">
        <v>0</v>
      </c>
      <c r="H62" s="24">
        <v>13302567.43</v>
      </c>
    </row>
    <row r="63" spans="1:8" x14ac:dyDescent="0.35">
      <c r="A63" s="22" t="s">
        <v>62</v>
      </c>
      <c r="B63" s="23">
        <v>716562.69</v>
      </c>
      <c r="C63" s="23">
        <v>16122.37</v>
      </c>
      <c r="D63" s="23">
        <v>189323.45</v>
      </c>
      <c r="E63" s="23">
        <v>0</v>
      </c>
      <c r="F63" s="23">
        <v>0</v>
      </c>
      <c r="G63" s="23">
        <v>0</v>
      </c>
      <c r="H63" s="24">
        <v>922008.51</v>
      </c>
    </row>
    <row r="64" spans="1:8" x14ac:dyDescent="0.35">
      <c r="A64" s="22" t="s">
        <v>63</v>
      </c>
      <c r="B64" s="23">
        <v>1414003.92</v>
      </c>
      <c r="C64" s="23">
        <v>6219.5</v>
      </c>
      <c r="D64" s="23">
        <v>0</v>
      </c>
      <c r="E64" s="23">
        <v>0</v>
      </c>
      <c r="F64" s="23">
        <v>0</v>
      </c>
      <c r="G64" s="23">
        <v>0</v>
      </c>
      <c r="H64" s="24">
        <v>1420223.42</v>
      </c>
    </row>
    <row r="65" spans="1:8" x14ac:dyDescent="0.35">
      <c r="A65" s="22" t="s">
        <v>64</v>
      </c>
      <c r="B65" s="23">
        <v>8179298.9000000004</v>
      </c>
      <c r="C65" s="23">
        <v>0</v>
      </c>
      <c r="D65" s="23">
        <v>0</v>
      </c>
      <c r="E65" s="23">
        <v>0</v>
      </c>
      <c r="F65" s="23">
        <v>0</v>
      </c>
      <c r="G65" s="23">
        <v>0</v>
      </c>
      <c r="H65" s="24">
        <v>8179298.9000000004</v>
      </c>
    </row>
    <row r="66" spans="1:8" ht="15.45" x14ac:dyDescent="0.4">
      <c r="A66" s="31" t="s">
        <v>195</v>
      </c>
      <c r="B66" s="46">
        <f t="shared" ref="B66:H66" si="0">SUM(B7:B65)</f>
        <v>337196711.09000003</v>
      </c>
      <c r="C66" s="46">
        <f t="shared" si="0"/>
        <v>1895374.09</v>
      </c>
      <c r="D66" s="46">
        <f t="shared" si="0"/>
        <v>35794840.70000001</v>
      </c>
      <c r="E66" s="46">
        <f t="shared" si="0"/>
        <v>0</v>
      </c>
      <c r="F66" s="46">
        <f t="shared" si="0"/>
        <v>112188502.30999999</v>
      </c>
      <c r="G66" s="46">
        <f t="shared" si="0"/>
        <v>185469.21</v>
      </c>
      <c r="H66" s="46">
        <f t="shared" si="0"/>
        <v>487260897.39999986</v>
      </c>
    </row>
    <row r="67" spans="1:8" x14ac:dyDescent="0.35">
      <c r="A67" s="56" t="s">
        <v>293</v>
      </c>
      <c r="B67" s="56"/>
      <c r="C67" s="56"/>
      <c r="D67" s="56"/>
      <c r="E67" s="56"/>
      <c r="F67" s="56"/>
      <c r="G67" s="56"/>
      <c r="H67" s="56"/>
    </row>
  </sheetData>
  <mergeCells count="3">
    <mergeCell ref="A1:H1"/>
    <mergeCell ref="A2:H2"/>
    <mergeCell ref="A67:H67"/>
  </mergeCells>
  <pageMargins left="0.25" right="0.25" top="0.75" bottom="0.75" header="0.3" footer="0.3"/>
  <pageSetup scale="54" fitToHeight="0" orientation="landscape" r:id="rId1"/>
  <headerFooter>
    <oddHeader>&amp;C&amp;A</oddHeader>
    <oddFooter>Page &amp;P of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CF9FE-7BE1-43CA-8831-CDFDDBDC70DD}">
  <sheetPr codeName="Sheet29">
    <pageSetUpPr fitToPage="1"/>
  </sheetPr>
  <dimension ref="A1:I8"/>
  <sheetViews>
    <sheetView workbookViewId="0">
      <selection sqref="A1:I1"/>
    </sheetView>
  </sheetViews>
  <sheetFormatPr defaultRowHeight="15" x14ac:dyDescent="0.35"/>
  <cols>
    <col min="1" max="1" width="43.75" customWidth="1"/>
    <col min="2" max="2" width="22.75" style="1" customWidth="1"/>
    <col min="3" max="3" width="22.75" style="2" customWidth="1"/>
    <col min="4" max="4" width="22.75" style="1" customWidth="1"/>
    <col min="5" max="5" width="22.75" style="2" customWidth="1"/>
    <col min="6" max="6" width="22.75" style="1" customWidth="1"/>
    <col min="7" max="7" width="22.75" style="2" customWidth="1"/>
    <col min="8" max="8" width="22.75" style="1" customWidth="1"/>
    <col min="9" max="9" width="22.75" style="2" customWidth="1"/>
  </cols>
  <sheetData>
    <row r="1" spans="1:9" ht="35.049999999999997" customHeight="1" x14ac:dyDescent="0.35">
      <c r="A1" s="55" t="s">
        <v>237</v>
      </c>
      <c r="B1" s="55"/>
      <c r="C1" s="55"/>
      <c r="D1" s="55"/>
      <c r="E1" s="55"/>
      <c r="F1" s="55"/>
      <c r="G1" s="55"/>
      <c r="H1" s="55"/>
      <c r="I1" s="55"/>
    </row>
    <row r="2" spans="1:9" ht="20.149999999999999" x14ac:dyDescent="0.5">
      <c r="A2" s="53" t="s">
        <v>246</v>
      </c>
      <c r="B2" s="53"/>
      <c r="C2" s="53"/>
      <c r="D2" s="53"/>
      <c r="E2" s="53"/>
      <c r="F2" s="53"/>
      <c r="G2" s="53"/>
      <c r="H2" s="53"/>
      <c r="I2" s="53"/>
    </row>
    <row r="3" spans="1:9" s="15" customFormat="1" ht="50.15" customHeight="1" x14ac:dyDescent="0.35">
      <c r="A3" s="17" t="s">
        <v>66</v>
      </c>
      <c r="B3" s="18" t="s">
        <v>67</v>
      </c>
      <c r="C3" s="7" t="s">
        <v>68</v>
      </c>
      <c r="D3" s="18" t="s">
        <v>69</v>
      </c>
      <c r="E3" s="7" t="s">
        <v>70</v>
      </c>
      <c r="F3" s="18" t="s">
        <v>71</v>
      </c>
      <c r="G3" s="7" t="s">
        <v>72</v>
      </c>
      <c r="H3" s="18" t="s">
        <v>73</v>
      </c>
      <c r="I3" s="8" t="s">
        <v>74</v>
      </c>
    </row>
    <row r="4" spans="1:9" x14ac:dyDescent="0.35">
      <c r="A4" s="22" t="s">
        <v>79</v>
      </c>
      <c r="B4" s="20">
        <v>19547767</v>
      </c>
      <c r="C4" s="5">
        <v>0.67500000000000004</v>
      </c>
      <c r="D4" s="20">
        <v>6071892</v>
      </c>
      <c r="E4" s="5">
        <v>0.96399999999999997</v>
      </c>
      <c r="F4" s="20">
        <v>15997721</v>
      </c>
      <c r="G4" s="5">
        <v>0.92100000000000004</v>
      </c>
      <c r="H4" s="20">
        <v>41617380</v>
      </c>
      <c r="I4" s="6">
        <v>0.79</v>
      </c>
    </row>
    <row r="5" spans="1:9" x14ac:dyDescent="0.35">
      <c r="A5" s="22" t="s">
        <v>80</v>
      </c>
      <c r="B5" s="20">
        <v>2661143</v>
      </c>
      <c r="C5" s="5">
        <v>9.1999999999999998E-2</v>
      </c>
      <c r="D5" s="20">
        <v>23302</v>
      </c>
      <c r="E5" s="5">
        <v>4.0000000000000001E-3</v>
      </c>
      <c r="F5" s="20">
        <v>0</v>
      </c>
      <c r="G5" s="5">
        <v>0</v>
      </c>
      <c r="H5" s="20">
        <v>2684445</v>
      </c>
      <c r="I5" s="6">
        <v>5.0999999999999997E-2</v>
      </c>
    </row>
    <row r="6" spans="1:9" x14ac:dyDescent="0.35">
      <c r="A6" s="22" t="s">
        <v>81</v>
      </c>
      <c r="B6" s="20">
        <v>6766346</v>
      </c>
      <c r="C6" s="5">
        <v>0.23400000000000001</v>
      </c>
      <c r="D6" s="20">
        <v>203057</v>
      </c>
      <c r="E6" s="5">
        <v>3.2000000000000001E-2</v>
      </c>
      <c r="F6" s="20">
        <v>1381686</v>
      </c>
      <c r="G6" s="5">
        <v>0.08</v>
      </c>
      <c r="H6" s="20">
        <v>8351089</v>
      </c>
      <c r="I6" s="6">
        <v>0.159</v>
      </c>
    </row>
    <row r="7" spans="1:9" ht="15.45" x14ac:dyDescent="0.4">
      <c r="A7" s="31" t="s">
        <v>82</v>
      </c>
      <c r="B7" s="32">
        <v>28975256</v>
      </c>
      <c r="C7" s="33">
        <f xml:space="preserve"> SUM(C4:C6)</f>
        <v>1.0010000000000001</v>
      </c>
      <c r="D7" s="32">
        <v>6298251</v>
      </c>
      <c r="E7" s="33">
        <f xml:space="preserve"> SUM(E4:E6)</f>
        <v>1</v>
      </c>
      <c r="F7" s="32">
        <v>17379407</v>
      </c>
      <c r="G7" s="33">
        <f xml:space="preserve"> SUM(G4:G6)</f>
        <v>1.0010000000000001</v>
      </c>
      <c r="H7" s="32">
        <v>52652914</v>
      </c>
      <c r="I7" s="33">
        <f xml:space="preserve"> SUM(I4:I6)</f>
        <v>1</v>
      </c>
    </row>
    <row r="8" spans="1:9" x14ac:dyDescent="0.35">
      <c r="A8" s="56" t="s">
        <v>272</v>
      </c>
      <c r="B8" s="56"/>
      <c r="C8" s="56"/>
      <c r="D8" s="56"/>
      <c r="E8" s="56"/>
      <c r="F8" s="56"/>
      <c r="G8" s="56"/>
      <c r="H8" s="56"/>
      <c r="I8" s="56"/>
    </row>
  </sheetData>
  <mergeCells count="3">
    <mergeCell ref="A1:I1"/>
    <mergeCell ref="A2:I2"/>
    <mergeCell ref="A8:I8"/>
  </mergeCells>
  <pageMargins left="0.25" right="0.25" top="0.75" bottom="0.75" header="0.3" footer="0.3"/>
  <pageSetup scale="49" fitToHeight="0" orientation="landscape" r:id="rId1"/>
  <headerFooter>
    <oddHeader>&amp;C&amp;A</oddHeader>
    <oddFooter>Page &amp;P of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9F4B0-1A76-4768-AEC1-4E4B9DEC8641}">
  <sheetPr codeName="Sheet30">
    <pageSetUpPr fitToPage="1"/>
  </sheetPr>
  <dimension ref="A1:I8"/>
  <sheetViews>
    <sheetView workbookViewId="0">
      <selection sqref="A1:I1"/>
    </sheetView>
  </sheetViews>
  <sheetFormatPr defaultRowHeight="15" x14ac:dyDescent="0.35"/>
  <cols>
    <col min="1" max="1" width="43.75" customWidth="1"/>
    <col min="2" max="2" width="22.75" style="1" customWidth="1"/>
    <col min="3" max="3" width="22.75" style="2" customWidth="1"/>
    <col min="4" max="4" width="22.75" style="1" customWidth="1"/>
    <col min="5" max="5" width="22.75" style="2" customWidth="1"/>
    <col min="6" max="6" width="22.75" style="1" customWidth="1"/>
    <col min="7" max="7" width="22.75" style="2" customWidth="1"/>
    <col min="8" max="8" width="22.75" style="1" customWidth="1"/>
    <col min="9" max="9" width="22.75" style="2" customWidth="1"/>
  </cols>
  <sheetData>
    <row r="1" spans="1:9" s="15" customFormat="1" ht="37.5" customHeight="1" x14ac:dyDescent="0.35">
      <c r="A1" s="55" t="s">
        <v>238</v>
      </c>
      <c r="B1" s="55"/>
      <c r="C1" s="55"/>
      <c r="D1" s="55"/>
      <c r="E1" s="55"/>
      <c r="F1" s="55"/>
      <c r="G1" s="55"/>
      <c r="H1" s="55"/>
      <c r="I1" s="55"/>
    </row>
    <row r="2" spans="1:9" ht="20.149999999999999" x14ac:dyDescent="0.5">
      <c r="A2" s="53" t="s">
        <v>247</v>
      </c>
      <c r="B2" s="53"/>
      <c r="C2" s="53"/>
      <c r="D2" s="53"/>
      <c r="E2" s="53"/>
      <c r="F2" s="53"/>
      <c r="G2" s="53"/>
      <c r="H2" s="53"/>
      <c r="I2" s="53"/>
    </row>
    <row r="3" spans="1:9" s="15" customFormat="1" ht="50.15" customHeight="1" x14ac:dyDescent="0.35">
      <c r="A3" s="17" t="s">
        <v>66</v>
      </c>
      <c r="B3" s="18" t="s">
        <v>67</v>
      </c>
      <c r="C3" s="7" t="s">
        <v>68</v>
      </c>
      <c r="D3" s="18" t="s">
        <v>69</v>
      </c>
      <c r="E3" s="7" t="s">
        <v>70</v>
      </c>
      <c r="F3" s="18" t="s">
        <v>71</v>
      </c>
      <c r="G3" s="7" t="s">
        <v>72</v>
      </c>
      <c r="H3" s="18" t="s">
        <v>73</v>
      </c>
      <c r="I3" s="8" t="s">
        <v>74</v>
      </c>
    </row>
    <row r="4" spans="1:9" x14ac:dyDescent="0.35">
      <c r="A4" s="22" t="s">
        <v>83</v>
      </c>
      <c r="B4" s="20">
        <v>56248615</v>
      </c>
      <c r="C4" s="5">
        <v>0.995</v>
      </c>
      <c r="D4" s="20">
        <v>36932</v>
      </c>
      <c r="E4" s="5">
        <v>0.99099999999999999</v>
      </c>
      <c r="F4" s="20">
        <v>10380775</v>
      </c>
      <c r="G4" s="5">
        <v>0.94899999999999995</v>
      </c>
      <c r="H4" s="20">
        <v>66666322</v>
      </c>
      <c r="I4" s="6">
        <v>0.98699999999999999</v>
      </c>
    </row>
    <row r="5" spans="1:9" x14ac:dyDescent="0.35">
      <c r="A5" s="22" t="s">
        <v>84</v>
      </c>
      <c r="B5" s="20">
        <v>87380</v>
      </c>
      <c r="C5" s="5">
        <v>2E-3</v>
      </c>
      <c r="D5" s="20">
        <v>1</v>
      </c>
      <c r="E5" s="5">
        <v>0</v>
      </c>
      <c r="F5" s="20">
        <v>0</v>
      </c>
      <c r="G5" s="5">
        <v>0</v>
      </c>
      <c r="H5" s="20">
        <v>87381</v>
      </c>
      <c r="I5" s="6">
        <v>1E-3</v>
      </c>
    </row>
    <row r="6" spans="1:9" x14ac:dyDescent="0.35">
      <c r="A6" s="22" t="s">
        <v>85</v>
      </c>
      <c r="B6" s="20">
        <v>219950</v>
      </c>
      <c r="C6" s="5">
        <v>4.0000000000000001E-3</v>
      </c>
      <c r="D6" s="20">
        <v>330</v>
      </c>
      <c r="E6" s="5">
        <v>8.9999999999999993E-3</v>
      </c>
      <c r="F6" s="20">
        <v>556383</v>
      </c>
      <c r="G6" s="5">
        <v>5.0999999999999997E-2</v>
      </c>
      <c r="H6" s="20">
        <v>776663</v>
      </c>
      <c r="I6" s="6">
        <v>1.2E-2</v>
      </c>
    </row>
    <row r="7" spans="1:9" ht="15.45" x14ac:dyDescent="0.4">
      <c r="A7" s="31" t="s">
        <v>86</v>
      </c>
      <c r="B7" s="32">
        <v>56555945</v>
      </c>
      <c r="C7" s="33">
        <f xml:space="preserve"> SUM(C4:C6)</f>
        <v>1.0009999999999999</v>
      </c>
      <c r="D7" s="32">
        <v>37263</v>
      </c>
      <c r="E7" s="33">
        <f xml:space="preserve"> SUM(E4:E6)</f>
        <v>1</v>
      </c>
      <c r="F7" s="32">
        <v>10937158</v>
      </c>
      <c r="G7" s="33">
        <f xml:space="preserve"> SUM(G4:G6)</f>
        <v>1</v>
      </c>
      <c r="H7" s="32">
        <v>67530366</v>
      </c>
      <c r="I7" s="33">
        <f xml:space="preserve"> SUM(I4:I6)</f>
        <v>1</v>
      </c>
    </row>
    <row r="8" spans="1:9" x14ac:dyDescent="0.35">
      <c r="A8" s="56" t="s">
        <v>273</v>
      </c>
      <c r="B8" s="56"/>
      <c r="C8" s="56"/>
      <c r="D8" s="56"/>
      <c r="E8" s="56"/>
      <c r="F8" s="56"/>
      <c r="G8" s="56"/>
      <c r="H8" s="56"/>
      <c r="I8" s="56"/>
    </row>
  </sheetData>
  <mergeCells count="3">
    <mergeCell ref="A2:I2"/>
    <mergeCell ref="A1:I1"/>
    <mergeCell ref="A8:I8"/>
  </mergeCells>
  <pageMargins left="0.25" right="0.25" top="0.75" bottom="0.75" header="0.3" footer="0.3"/>
  <pageSetup scale="49" fitToHeight="0" orientation="landscape" r:id="rId1"/>
  <headerFooter>
    <oddHeader>&amp;C&amp;A</oddHeader>
    <oddFooter>Page &amp;P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130CA-CBD5-48BF-9B20-F25A29A04744}">
  <sheetPr codeName="Sheet31">
    <pageSetUpPr fitToPage="1"/>
  </sheetPr>
  <dimension ref="A1:I8"/>
  <sheetViews>
    <sheetView workbookViewId="0">
      <selection sqref="A1:I1"/>
    </sheetView>
  </sheetViews>
  <sheetFormatPr defaultRowHeight="15" x14ac:dyDescent="0.35"/>
  <cols>
    <col min="1" max="1" width="43.75" customWidth="1"/>
    <col min="2" max="2" width="22.75" style="1" customWidth="1"/>
    <col min="3" max="3" width="22.75" style="2" customWidth="1"/>
    <col min="4" max="4" width="22.75" style="1" customWidth="1"/>
    <col min="5" max="5" width="22.75" style="2" customWidth="1"/>
    <col min="6" max="6" width="22.75" style="1" customWidth="1"/>
    <col min="7" max="7" width="22.75" style="2" customWidth="1"/>
    <col min="8" max="8" width="22.75" style="1" customWidth="1"/>
    <col min="9" max="9" width="22.75" style="2" customWidth="1"/>
  </cols>
  <sheetData>
    <row r="1" spans="1:9" s="51" customFormat="1" ht="37.5" customHeight="1" x14ac:dyDescent="0.35">
      <c r="A1" s="55" t="s">
        <v>239</v>
      </c>
      <c r="B1" s="55"/>
      <c r="C1" s="55"/>
      <c r="D1" s="55"/>
      <c r="E1" s="55"/>
      <c r="F1" s="55"/>
      <c r="G1" s="55"/>
      <c r="H1" s="55"/>
      <c r="I1" s="55"/>
    </row>
    <row r="2" spans="1:9" ht="20.149999999999999" x14ac:dyDescent="0.5">
      <c r="A2" s="53" t="s">
        <v>248</v>
      </c>
      <c r="B2" s="53"/>
      <c r="C2" s="53"/>
      <c r="D2" s="53"/>
      <c r="E2" s="53"/>
      <c r="F2" s="53"/>
      <c r="G2" s="53"/>
      <c r="H2" s="53"/>
      <c r="I2" s="53"/>
    </row>
    <row r="3" spans="1:9" s="15" customFormat="1" ht="50.15" customHeight="1" x14ac:dyDescent="0.35">
      <c r="A3" s="17" t="s">
        <v>66</v>
      </c>
      <c r="B3" s="18" t="s">
        <v>67</v>
      </c>
      <c r="C3" s="7" t="s">
        <v>68</v>
      </c>
      <c r="D3" s="18" t="s">
        <v>69</v>
      </c>
      <c r="E3" s="7" t="s">
        <v>70</v>
      </c>
      <c r="F3" s="18" t="s">
        <v>71</v>
      </c>
      <c r="G3" s="7" t="s">
        <v>72</v>
      </c>
      <c r="H3" s="18" t="s">
        <v>73</v>
      </c>
      <c r="I3" s="8" t="s">
        <v>74</v>
      </c>
    </row>
    <row r="4" spans="1:9" x14ac:dyDescent="0.35">
      <c r="A4" s="22" t="s">
        <v>87</v>
      </c>
      <c r="B4" s="20">
        <v>22210573</v>
      </c>
      <c r="C4" s="5">
        <v>0.68400000000000005</v>
      </c>
      <c r="D4" s="20">
        <v>4279057</v>
      </c>
      <c r="E4" s="5">
        <v>0.96899999999999997</v>
      </c>
      <c r="F4" s="20">
        <v>20721359</v>
      </c>
      <c r="G4" s="5">
        <v>0.93</v>
      </c>
      <c r="H4" s="20">
        <v>47210989</v>
      </c>
      <c r="I4" s="6">
        <v>0.79800000000000004</v>
      </c>
    </row>
    <row r="5" spans="1:9" x14ac:dyDescent="0.35">
      <c r="A5" s="22" t="s">
        <v>88</v>
      </c>
      <c r="B5" s="20">
        <v>2641102</v>
      </c>
      <c r="C5" s="5">
        <v>8.1000000000000003E-2</v>
      </c>
      <c r="D5" s="20">
        <v>18106</v>
      </c>
      <c r="E5" s="5">
        <v>4.0000000000000001E-3</v>
      </c>
      <c r="F5" s="20">
        <v>0</v>
      </c>
      <c r="G5" s="5">
        <v>0</v>
      </c>
      <c r="H5" s="20">
        <v>2659208</v>
      </c>
      <c r="I5" s="6">
        <v>4.4999999999999998E-2</v>
      </c>
    </row>
    <row r="6" spans="1:9" x14ac:dyDescent="0.35">
      <c r="A6" s="22" t="s">
        <v>89</v>
      </c>
      <c r="B6" s="20">
        <v>7626362</v>
      </c>
      <c r="C6" s="5">
        <v>0.23499999999999999</v>
      </c>
      <c r="D6" s="20">
        <v>116953</v>
      </c>
      <c r="E6" s="5">
        <v>2.7E-2</v>
      </c>
      <c r="F6" s="20">
        <v>1566068</v>
      </c>
      <c r="G6" s="5">
        <v>7.0000000000000007E-2</v>
      </c>
      <c r="H6" s="20">
        <v>9309383</v>
      </c>
      <c r="I6" s="6">
        <v>0.157</v>
      </c>
    </row>
    <row r="7" spans="1:9" ht="15.45" x14ac:dyDescent="0.4">
      <c r="A7" s="31" t="s">
        <v>90</v>
      </c>
      <c r="B7" s="32">
        <v>32478037</v>
      </c>
      <c r="C7" s="33">
        <f xml:space="preserve"> SUM(C4:C6)</f>
        <v>1</v>
      </c>
      <c r="D7" s="32">
        <v>4414116</v>
      </c>
      <c r="E7" s="33">
        <f xml:space="preserve"> SUM(E4:E6)</f>
        <v>1</v>
      </c>
      <c r="F7" s="32">
        <v>22287427</v>
      </c>
      <c r="G7" s="33">
        <f xml:space="preserve"> SUM(G4:G6)</f>
        <v>1</v>
      </c>
      <c r="H7" s="32">
        <v>59179580</v>
      </c>
      <c r="I7" s="33">
        <f xml:space="preserve"> SUM(I4:I6)</f>
        <v>1</v>
      </c>
    </row>
    <row r="8" spans="1:9" x14ac:dyDescent="0.35">
      <c r="A8" s="56" t="s">
        <v>274</v>
      </c>
      <c r="B8" s="56"/>
      <c r="C8" s="56"/>
      <c r="D8" s="56"/>
      <c r="E8" s="56"/>
      <c r="F8" s="56"/>
      <c r="G8" s="56"/>
      <c r="H8" s="56"/>
      <c r="I8" s="56"/>
    </row>
  </sheetData>
  <mergeCells count="3">
    <mergeCell ref="A2:I2"/>
    <mergeCell ref="A1:I1"/>
    <mergeCell ref="A8:I8"/>
  </mergeCells>
  <pageMargins left="0.25" right="0.25" top="0.75" bottom="0.75" header="0.3" footer="0.3"/>
  <pageSetup scale="49" fitToHeight="0" orientation="landscape" r:id="rId1"/>
  <headerFooter>
    <oddHeader>&amp;C&amp;A</oddHeader>
    <oddFooter>Page &amp;P of &amp;N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C363E-84E9-4A47-924E-662587C6404C}">
  <sheetPr codeName="Sheet32">
    <pageSetUpPr fitToPage="1"/>
  </sheetPr>
  <dimension ref="A1:H64"/>
  <sheetViews>
    <sheetView workbookViewId="0">
      <selection sqref="A1:H1"/>
    </sheetView>
  </sheetViews>
  <sheetFormatPr defaultColWidth="8.875" defaultRowHeight="15" x14ac:dyDescent="0.35"/>
  <cols>
    <col min="1" max="1" width="43.75" style="3" customWidth="1"/>
    <col min="2" max="2" width="22.75" style="3" customWidth="1"/>
    <col min="3" max="3" width="22.75" style="4" customWidth="1"/>
    <col min="4" max="4" width="22.75" style="3" customWidth="1"/>
    <col min="5" max="5" width="22.75" style="4" customWidth="1"/>
    <col min="6" max="6" width="22.75" style="3" customWidth="1"/>
    <col min="7" max="7" width="22.75" style="4" customWidth="1"/>
    <col min="8" max="8" width="22.75" style="3" customWidth="1"/>
    <col min="9" max="16384" width="8.875" style="3"/>
  </cols>
  <sheetData>
    <row r="1" spans="1:8" s="50" customFormat="1" ht="35.049999999999997" customHeight="1" x14ac:dyDescent="0.35">
      <c r="A1" s="57" t="s">
        <v>299</v>
      </c>
      <c r="B1" s="57"/>
      <c r="C1" s="57"/>
      <c r="D1" s="57"/>
      <c r="E1" s="57"/>
      <c r="F1" s="57"/>
      <c r="G1" s="57"/>
      <c r="H1" s="57"/>
    </row>
    <row r="2" spans="1:8" ht="20.149999999999999" x14ac:dyDescent="0.5">
      <c r="A2" s="53" t="s">
        <v>249</v>
      </c>
      <c r="B2" s="53"/>
      <c r="C2" s="53"/>
      <c r="D2" s="53"/>
      <c r="E2" s="53"/>
      <c r="F2" s="53"/>
      <c r="G2" s="53"/>
      <c r="H2" s="53"/>
    </row>
    <row r="3" spans="1:8" s="16" customFormat="1" ht="50.15" customHeight="1" x14ac:dyDescent="0.35">
      <c r="A3" s="19" t="s">
        <v>0</v>
      </c>
      <c r="B3" s="9" t="s">
        <v>91</v>
      </c>
      <c r="C3" s="10" t="s">
        <v>92</v>
      </c>
      <c r="D3" s="9" t="s">
        <v>93</v>
      </c>
      <c r="E3" s="10" t="s">
        <v>94</v>
      </c>
      <c r="F3" s="9" t="s">
        <v>95</v>
      </c>
      <c r="G3" s="10" t="s">
        <v>96</v>
      </c>
      <c r="H3" s="11" t="s">
        <v>97</v>
      </c>
    </row>
    <row r="4" spans="1:8" x14ac:dyDescent="0.35">
      <c r="A4" s="34" t="s">
        <v>6</v>
      </c>
      <c r="B4" s="38">
        <v>727616</v>
      </c>
      <c r="C4" s="12">
        <v>0.64500000000000002</v>
      </c>
      <c r="D4" s="38">
        <v>120402</v>
      </c>
      <c r="E4" s="12">
        <v>0.107</v>
      </c>
      <c r="F4" s="38">
        <v>279799</v>
      </c>
      <c r="G4" s="12">
        <v>0.248</v>
      </c>
      <c r="H4" s="39">
        <v>1127817</v>
      </c>
    </row>
    <row r="5" spans="1:8" x14ac:dyDescent="0.35">
      <c r="A5" s="34" t="s">
        <v>7</v>
      </c>
      <c r="B5" s="40">
        <v>0</v>
      </c>
      <c r="C5" s="12">
        <v>0</v>
      </c>
      <c r="D5" s="40">
        <v>0</v>
      </c>
      <c r="E5" s="12">
        <v>0</v>
      </c>
      <c r="F5" s="40">
        <v>0</v>
      </c>
      <c r="G5" s="12">
        <v>0</v>
      </c>
      <c r="H5" s="41">
        <v>0</v>
      </c>
    </row>
    <row r="6" spans="1:8" x14ac:dyDescent="0.35">
      <c r="A6" s="34" t="s">
        <v>8</v>
      </c>
      <c r="B6" s="38">
        <v>29862</v>
      </c>
      <c r="C6" s="12">
        <v>1</v>
      </c>
      <c r="D6" s="40">
        <v>0</v>
      </c>
      <c r="E6" s="12">
        <v>0</v>
      </c>
      <c r="F6" s="40">
        <v>0</v>
      </c>
      <c r="G6" s="12">
        <v>0</v>
      </c>
      <c r="H6" s="39">
        <v>29862</v>
      </c>
    </row>
    <row r="7" spans="1:8" x14ac:dyDescent="0.35">
      <c r="A7" s="34" t="s">
        <v>9</v>
      </c>
      <c r="B7" s="38">
        <v>62605</v>
      </c>
      <c r="C7" s="12">
        <v>0.496</v>
      </c>
      <c r="D7" s="38">
        <v>12020</v>
      </c>
      <c r="E7" s="12">
        <v>9.5000000000000001E-2</v>
      </c>
      <c r="F7" s="38">
        <v>51600</v>
      </c>
      <c r="G7" s="12">
        <v>0.40899999999999997</v>
      </c>
      <c r="H7" s="39">
        <v>126225</v>
      </c>
    </row>
    <row r="8" spans="1:8" x14ac:dyDescent="0.35">
      <c r="A8" s="34" t="s">
        <v>10</v>
      </c>
      <c r="B8" s="38">
        <v>19134</v>
      </c>
      <c r="C8" s="12">
        <v>0.96099999999999997</v>
      </c>
      <c r="D8" s="40">
        <v>422</v>
      </c>
      <c r="E8" s="12">
        <v>2.1000000000000001E-2</v>
      </c>
      <c r="F8" s="40">
        <v>351</v>
      </c>
      <c r="G8" s="12">
        <v>1.7999999999999999E-2</v>
      </c>
      <c r="H8" s="39">
        <v>19907</v>
      </c>
    </row>
    <row r="9" spans="1:8" x14ac:dyDescent="0.35">
      <c r="A9" s="34" t="s">
        <v>11</v>
      </c>
      <c r="B9" s="38">
        <v>27280</v>
      </c>
      <c r="C9" s="12">
        <v>0.60899999999999999</v>
      </c>
      <c r="D9" s="38">
        <v>6607</v>
      </c>
      <c r="E9" s="12">
        <v>0.14799999999999999</v>
      </c>
      <c r="F9" s="38">
        <v>10892</v>
      </c>
      <c r="G9" s="12">
        <v>0.24299999999999999</v>
      </c>
      <c r="H9" s="39">
        <v>44779</v>
      </c>
    </row>
    <row r="10" spans="1:8" x14ac:dyDescent="0.35">
      <c r="A10" s="34" t="s">
        <v>12</v>
      </c>
      <c r="B10" s="38">
        <v>292519</v>
      </c>
      <c r="C10" s="12">
        <v>0.92400000000000004</v>
      </c>
      <c r="D10" s="38">
        <v>14806</v>
      </c>
      <c r="E10" s="12">
        <v>4.7E-2</v>
      </c>
      <c r="F10" s="38">
        <v>9193</v>
      </c>
      <c r="G10" s="12">
        <v>2.9000000000000001E-2</v>
      </c>
      <c r="H10" s="39">
        <v>316518</v>
      </c>
    </row>
    <row r="11" spans="1:8" x14ac:dyDescent="0.35">
      <c r="A11" s="34" t="s">
        <v>13</v>
      </c>
      <c r="B11" s="38">
        <v>19112</v>
      </c>
      <c r="C11" s="12">
        <v>0.91100000000000003</v>
      </c>
      <c r="D11" s="40">
        <v>525</v>
      </c>
      <c r="E11" s="12">
        <v>2.5000000000000001E-2</v>
      </c>
      <c r="F11" s="38">
        <v>1353</v>
      </c>
      <c r="G11" s="12">
        <v>6.5000000000000002E-2</v>
      </c>
      <c r="H11" s="39">
        <v>20990</v>
      </c>
    </row>
    <row r="12" spans="1:8" x14ac:dyDescent="0.35">
      <c r="A12" s="34" t="s">
        <v>14</v>
      </c>
      <c r="B12" s="38">
        <v>55894</v>
      </c>
      <c r="C12" s="12">
        <v>0.64700000000000002</v>
      </c>
      <c r="D12" s="38">
        <v>10563</v>
      </c>
      <c r="E12" s="12">
        <v>0.122</v>
      </c>
      <c r="F12" s="38">
        <v>19920</v>
      </c>
      <c r="G12" s="12">
        <v>0.23100000000000001</v>
      </c>
      <c r="H12" s="39">
        <v>86377</v>
      </c>
    </row>
    <row r="13" spans="1:8" x14ac:dyDescent="0.35">
      <c r="A13" s="34" t="s">
        <v>15</v>
      </c>
      <c r="B13" s="38">
        <v>643993</v>
      </c>
      <c r="C13" s="12">
        <v>0.65600000000000003</v>
      </c>
      <c r="D13" s="38">
        <v>99432</v>
      </c>
      <c r="E13" s="12">
        <v>0.10100000000000001</v>
      </c>
      <c r="F13" s="38">
        <v>237875</v>
      </c>
      <c r="G13" s="12">
        <v>0.24199999999999999</v>
      </c>
      <c r="H13" s="39">
        <v>981300</v>
      </c>
    </row>
    <row r="14" spans="1:8" x14ac:dyDescent="0.35">
      <c r="A14" s="34" t="s">
        <v>16</v>
      </c>
      <c r="B14" s="38">
        <v>22580</v>
      </c>
      <c r="C14" s="12">
        <v>0.98399999999999999</v>
      </c>
      <c r="D14" s="40">
        <v>247</v>
      </c>
      <c r="E14" s="12">
        <v>1.0999999999999999E-2</v>
      </c>
      <c r="F14" s="40">
        <v>121</v>
      </c>
      <c r="G14" s="12">
        <v>5.0000000000000001E-3</v>
      </c>
      <c r="H14" s="39">
        <v>22948</v>
      </c>
    </row>
    <row r="15" spans="1:8" x14ac:dyDescent="0.35">
      <c r="A15" s="34" t="s">
        <v>17</v>
      </c>
      <c r="B15" s="38">
        <v>68447</v>
      </c>
      <c r="C15" s="12">
        <v>0.76600000000000001</v>
      </c>
      <c r="D15" s="38">
        <v>7285</v>
      </c>
      <c r="E15" s="12">
        <v>8.2000000000000003E-2</v>
      </c>
      <c r="F15" s="38">
        <v>13583</v>
      </c>
      <c r="G15" s="12">
        <v>0.152</v>
      </c>
      <c r="H15" s="39">
        <v>89315</v>
      </c>
    </row>
    <row r="16" spans="1:8" x14ac:dyDescent="0.35">
      <c r="A16" s="34" t="s">
        <v>18</v>
      </c>
      <c r="B16" s="38">
        <v>179336</v>
      </c>
      <c r="C16" s="12">
        <v>0.81499999999999995</v>
      </c>
      <c r="D16" s="38">
        <v>26747</v>
      </c>
      <c r="E16" s="12">
        <v>0.122</v>
      </c>
      <c r="F16" s="38">
        <v>13898</v>
      </c>
      <c r="G16" s="12">
        <v>6.3E-2</v>
      </c>
      <c r="H16" s="39">
        <v>219981</v>
      </c>
    </row>
    <row r="17" spans="1:8" x14ac:dyDescent="0.35">
      <c r="A17" s="34" t="s">
        <v>19</v>
      </c>
      <c r="B17" s="38">
        <v>27892</v>
      </c>
      <c r="C17" s="12">
        <v>0.96699999999999997</v>
      </c>
      <c r="D17" s="40">
        <v>513</v>
      </c>
      <c r="E17" s="12">
        <v>1.7999999999999999E-2</v>
      </c>
      <c r="F17" s="40">
        <v>437</v>
      </c>
      <c r="G17" s="12">
        <v>1.4999999999999999E-2</v>
      </c>
      <c r="H17" s="39">
        <v>28842</v>
      </c>
    </row>
    <row r="18" spans="1:8" x14ac:dyDescent="0.35">
      <c r="A18" s="34" t="s">
        <v>20</v>
      </c>
      <c r="B18" s="38">
        <v>443083</v>
      </c>
      <c r="C18" s="12">
        <v>0.68799999999999994</v>
      </c>
      <c r="D18" s="38">
        <v>47673</v>
      </c>
      <c r="E18" s="12">
        <v>7.3999999999999996E-2</v>
      </c>
      <c r="F18" s="38">
        <v>153229</v>
      </c>
      <c r="G18" s="12">
        <v>0.23799999999999999</v>
      </c>
      <c r="H18" s="39">
        <v>643985</v>
      </c>
    </row>
    <row r="19" spans="1:8" x14ac:dyDescent="0.35">
      <c r="A19" s="34" t="s">
        <v>21</v>
      </c>
      <c r="B19" s="38">
        <v>80950</v>
      </c>
      <c r="C19" s="12">
        <v>0.878</v>
      </c>
      <c r="D19" s="38">
        <v>3626</v>
      </c>
      <c r="E19" s="12">
        <v>3.9E-2</v>
      </c>
      <c r="F19" s="38">
        <v>7668</v>
      </c>
      <c r="G19" s="12">
        <v>8.3000000000000004E-2</v>
      </c>
      <c r="H19" s="39">
        <v>92244</v>
      </c>
    </row>
    <row r="20" spans="1:8" x14ac:dyDescent="0.35">
      <c r="A20" s="34" t="s">
        <v>22</v>
      </c>
      <c r="B20" s="38">
        <v>26890</v>
      </c>
      <c r="C20" s="12">
        <v>0.67200000000000004</v>
      </c>
      <c r="D20" s="38">
        <v>7370</v>
      </c>
      <c r="E20" s="12">
        <v>0.184</v>
      </c>
      <c r="F20" s="38">
        <v>5731</v>
      </c>
      <c r="G20" s="12">
        <v>0.14299999999999999</v>
      </c>
      <c r="H20" s="39">
        <v>39991</v>
      </c>
    </row>
    <row r="21" spans="1:8" x14ac:dyDescent="0.35">
      <c r="A21" s="34" t="s">
        <v>23</v>
      </c>
      <c r="B21" s="38">
        <v>7405</v>
      </c>
      <c r="C21" s="12">
        <v>0.44500000000000001</v>
      </c>
      <c r="D21" s="38">
        <v>1804</v>
      </c>
      <c r="E21" s="12">
        <v>0.109</v>
      </c>
      <c r="F21" s="38">
        <v>7424</v>
      </c>
      <c r="G21" s="12">
        <v>0.44600000000000001</v>
      </c>
      <c r="H21" s="39">
        <v>16633</v>
      </c>
    </row>
    <row r="22" spans="1:8" x14ac:dyDescent="0.35">
      <c r="A22" s="34" t="s">
        <v>24</v>
      </c>
      <c r="B22" s="38">
        <v>5305831</v>
      </c>
      <c r="C22" s="12">
        <v>0.76</v>
      </c>
      <c r="D22" s="38">
        <v>662941</v>
      </c>
      <c r="E22" s="12">
        <v>9.5000000000000001E-2</v>
      </c>
      <c r="F22" s="38">
        <v>1008579</v>
      </c>
      <c r="G22" s="12">
        <v>0.14499999999999999</v>
      </c>
      <c r="H22" s="39">
        <v>6977351</v>
      </c>
    </row>
    <row r="23" spans="1:8" x14ac:dyDescent="0.35">
      <c r="A23" s="34" t="s">
        <v>25</v>
      </c>
      <c r="B23" s="38">
        <v>90652</v>
      </c>
      <c r="C23" s="12">
        <v>0.88300000000000001</v>
      </c>
      <c r="D23" s="38">
        <v>1672</v>
      </c>
      <c r="E23" s="12">
        <v>1.6E-2</v>
      </c>
      <c r="F23" s="38">
        <v>10356</v>
      </c>
      <c r="G23" s="12">
        <v>0.10100000000000001</v>
      </c>
      <c r="H23" s="39">
        <v>102680</v>
      </c>
    </row>
    <row r="24" spans="1:8" x14ac:dyDescent="0.35">
      <c r="A24" s="34" t="s">
        <v>26</v>
      </c>
      <c r="B24" s="38">
        <v>68525</v>
      </c>
      <c r="C24" s="12">
        <v>0.64</v>
      </c>
      <c r="D24" s="38">
        <v>18935</v>
      </c>
      <c r="E24" s="12">
        <v>0.17699999999999999</v>
      </c>
      <c r="F24" s="38">
        <v>19542</v>
      </c>
      <c r="G24" s="12">
        <v>0.183</v>
      </c>
      <c r="H24" s="39">
        <v>107002</v>
      </c>
    </row>
    <row r="25" spans="1:8" x14ac:dyDescent="0.35">
      <c r="A25" s="34" t="s">
        <v>27</v>
      </c>
      <c r="B25" s="40">
        <v>0</v>
      </c>
      <c r="C25" s="12">
        <v>0</v>
      </c>
      <c r="D25" s="40">
        <v>0</v>
      </c>
      <c r="E25" s="12">
        <v>0</v>
      </c>
      <c r="F25" s="40">
        <v>0</v>
      </c>
      <c r="G25" s="12">
        <v>0</v>
      </c>
      <c r="H25" s="41">
        <v>0</v>
      </c>
    </row>
    <row r="26" spans="1:8" x14ac:dyDescent="0.35">
      <c r="A26" s="34" t="s">
        <v>28</v>
      </c>
      <c r="B26" s="38">
        <v>56484</v>
      </c>
      <c r="C26" s="12">
        <v>0.91500000000000004</v>
      </c>
      <c r="D26" s="38">
        <v>1683</v>
      </c>
      <c r="E26" s="12">
        <v>2.7E-2</v>
      </c>
      <c r="F26" s="38">
        <v>3592</v>
      </c>
      <c r="G26" s="12">
        <v>5.8000000000000003E-2</v>
      </c>
      <c r="H26" s="39">
        <v>61759</v>
      </c>
    </row>
    <row r="27" spans="1:8" x14ac:dyDescent="0.35">
      <c r="A27" s="34" t="s">
        <v>29</v>
      </c>
      <c r="B27" s="38">
        <v>151877</v>
      </c>
      <c r="C27" s="12">
        <v>0.78700000000000003</v>
      </c>
      <c r="D27" s="38">
        <v>15322</v>
      </c>
      <c r="E27" s="12">
        <v>7.9000000000000001E-2</v>
      </c>
      <c r="F27" s="38">
        <v>25903</v>
      </c>
      <c r="G27" s="12">
        <v>0.13400000000000001</v>
      </c>
      <c r="H27" s="39">
        <v>193102</v>
      </c>
    </row>
    <row r="28" spans="1:8" x14ac:dyDescent="0.35">
      <c r="A28" s="34" t="s">
        <v>30</v>
      </c>
      <c r="B28" s="40">
        <v>0</v>
      </c>
      <c r="C28" s="12">
        <v>0</v>
      </c>
      <c r="D28" s="40">
        <v>0</v>
      </c>
      <c r="E28" s="12">
        <v>0</v>
      </c>
      <c r="F28" s="40">
        <v>0</v>
      </c>
      <c r="G28" s="12">
        <v>0</v>
      </c>
      <c r="H28" s="41">
        <v>0</v>
      </c>
    </row>
    <row r="29" spans="1:8" x14ac:dyDescent="0.35">
      <c r="A29" s="34" t="s">
        <v>31</v>
      </c>
      <c r="B29" s="40">
        <v>0</v>
      </c>
      <c r="C29" s="12">
        <v>0</v>
      </c>
      <c r="D29" s="40">
        <v>0</v>
      </c>
      <c r="E29" s="12">
        <v>0</v>
      </c>
      <c r="F29" s="40">
        <v>0</v>
      </c>
      <c r="G29" s="12">
        <v>0</v>
      </c>
      <c r="H29" s="41">
        <v>0</v>
      </c>
    </row>
    <row r="30" spans="1:8" x14ac:dyDescent="0.35">
      <c r="A30" s="34" t="s">
        <v>32</v>
      </c>
      <c r="B30" s="38">
        <v>153372</v>
      </c>
      <c r="C30" s="12">
        <v>0.67700000000000005</v>
      </c>
      <c r="D30" s="38">
        <v>26023</v>
      </c>
      <c r="E30" s="12">
        <v>0.115</v>
      </c>
      <c r="F30" s="38">
        <v>47324</v>
      </c>
      <c r="G30" s="12">
        <v>0.20899999999999999</v>
      </c>
      <c r="H30" s="39">
        <v>226719</v>
      </c>
    </row>
    <row r="31" spans="1:8" x14ac:dyDescent="0.35">
      <c r="A31" s="34" t="s">
        <v>33</v>
      </c>
      <c r="B31" s="38">
        <v>86068</v>
      </c>
      <c r="C31" s="12">
        <v>0.82599999999999996</v>
      </c>
      <c r="D31" s="38">
        <v>7898</v>
      </c>
      <c r="E31" s="12">
        <v>7.5999999999999998E-2</v>
      </c>
      <c r="F31" s="38">
        <v>10198</v>
      </c>
      <c r="G31" s="12">
        <v>9.8000000000000004E-2</v>
      </c>
      <c r="H31" s="39">
        <v>104164</v>
      </c>
    </row>
    <row r="32" spans="1:8" x14ac:dyDescent="0.35">
      <c r="A32" s="34" t="s">
        <v>34</v>
      </c>
      <c r="B32" s="38">
        <v>14307</v>
      </c>
      <c r="C32" s="12">
        <v>0.74</v>
      </c>
      <c r="D32" s="38">
        <v>1599</v>
      </c>
      <c r="E32" s="12">
        <v>8.3000000000000004E-2</v>
      </c>
      <c r="F32" s="38">
        <v>3423</v>
      </c>
      <c r="G32" s="12">
        <v>0.17699999999999999</v>
      </c>
      <c r="H32" s="39">
        <v>19329</v>
      </c>
    </row>
    <row r="33" spans="1:8" x14ac:dyDescent="0.35">
      <c r="A33" s="34" t="s">
        <v>35</v>
      </c>
      <c r="B33" s="38">
        <v>581364</v>
      </c>
      <c r="C33" s="12">
        <v>0.63</v>
      </c>
      <c r="D33" s="38">
        <v>90553</v>
      </c>
      <c r="E33" s="12">
        <v>9.8000000000000004E-2</v>
      </c>
      <c r="F33" s="38">
        <v>251599</v>
      </c>
      <c r="G33" s="12">
        <v>0.27200000000000002</v>
      </c>
      <c r="H33" s="39">
        <v>923516</v>
      </c>
    </row>
    <row r="34" spans="1:8" x14ac:dyDescent="0.35">
      <c r="A34" s="34" t="s">
        <v>36</v>
      </c>
      <c r="B34" s="38">
        <v>55302</v>
      </c>
      <c r="C34" s="12">
        <v>0.80600000000000005</v>
      </c>
      <c r="D34" s="38">
        <v>5223</v>
      </c>
      <c r="E34" s="12">
        <v>7.5999999999999998E-2</v>
      </c>
      <c r="F34" s="38">
        <v>8083</v>
      </c>
      <c r="G34" s="12">
        <v>0.11799999999999999</v>
      </c>
      <c r="H34" s="39">
        <v>68608</v>
      </c>
    </row>
    <row r="35" spans="1:8" x14ac:dyDescent="0.35">
      <c r="A35" s="34" t="s">
        <v>37</v>
      </c>
      <c r="B35" s="38">
        <v>26610</v>
      </c>
      <c r="C35" s="12">
        <v>0.86899999999999999</v>
      </c>
      <c r="D35" s="38">
        <v>1759</v>
      </c>
      <c r="E35" s="12">
        <v>5.7000000000000002E-2</v>
      </c>
      <c r="F35" s="38">
        <v>2252</v>
      </c>
      <c r="G35" s="12">
        <v>7.3999999999999996E-2</v>
      </c>
      <c r="H35" s="39">
        <v>30621</v>
      </c>
    </row>
    <row r="36" spans="1:8" x14ac:dyDescent="0.35">
      <c r="A36" s="34" t="s">
        <v>38</v>
      </c>
      <c r="B36" s="38">
        <v>563505</v>
      </c>
      <c r="C36" s="12">
        <v>0.58499999999999996</v>
      </c>
      <c r="D36" s="38">
        <v>153171</v>
      </c>
      <c r="E36" s="12">
        <v>0.159</v>
      </c>
      <c r="F36" s="38">
        <v>247382</v>
      </c>
      <c r="G36" s="12">
        <v>0.25700000000000001</v>
      </c>
      <c r="H36" s="39">
        <v>964058</v>
      </c>
    </row>
    <row r="37" spans="1:8" x14ac:dyDescent="0.35">
      <c r="A37" s="34" t="s">
        <v>39</v>
      </c>
      <c r="B37" s="38">
        <v>610032</v>
      </c>
      <c r="C37" s="12">
        <v>0.80400000000000005</v>
      </c>
      <c r="D37" s="38">
        <v>48474</v>
      </c>
      <c r="E37" s="12">
        <v>6.4000000000000001E-2</v>
      </c>
      <c r="F37" s="38">
        <v>100569</v>
      </c>
      <c r="G37" s="12">
        <v>0.13300000000000001</v>
      </c>
      <c r="H37" s="39">
        <v>759075</v>
      </c>
    </row>
    <row r="38" spans="1:8" x14ac:dyDescent="0.35">
      <c r="A38" s="34" t="s">
        <v>40</v>
      </c>
      <c r="B38" s="38">
        <v>8051</v>
      </c>
      <c r="C38" s="12">
        <v>0.52300000000000002</v>
      </c>
      <c r="D38" s="38">
        <v>1154</v>
      </c>
      <c r="E38" s="12">
        <v>7.4999999999999997E-2</v>
      </c>
      <c r="F38" s="38">
        <v>6189</v>
      </c>
      <c r="G38" s="12">
        <v>0.40200000000000002</v>
      </c>
      <c r="H38" s="39">
        <v>15394</v>
      </c>
    </row>
    <row r="39" spans="1:8" x14ac:dyDescent="0.35">
      <c r="A39" s="34" t="s">
        <v>41</v>
      </c>
      <c r="B39" s="38">
        <v>442133</v>
      </c>
      <c r="C39" s="12">
        <v>0.64500000000000002</v>
      </c>
      <c r="D39" s="38">
        <v>43171</v>
      </c>
      <c r="E39" s="12">
        <v>6.3E-2</v>
      </c>
      <c r="F39" s="38">
        <v>200713</v>
      </c>
      <c r="G39" s="12">
        <v>0.29299999999999998</v>
      </c>
      <c r="H39" s="39">
        <v>686017</v>
      </c>
    </row>
    <row r="40" spans="1:8" x14ac:dyDescent="0.35">
      <c r="A40" s="34" t="s">
        <v>42</v>
      </c>
      <c r="B40" s="38">
        <v>1177060</v>
      </c>
      <c r="C40" s="12">
        <v>0.54400000000000004</v>
      </c>
      <c r="D40" s="38">
        <v>161197</v>
      </c>
      <c r="E40" s="12">
        <v>7.4999999999999997E-2</v>
      </c>
      <c r="F40" s="38">
        <v>825775</v>
      </c>
      <c r="G40" s="12">
        <v>0.38200000000000001</v>
      </c>
      <c r="H40" s="39">
        <v>2164032</v>
      </c>
    </row>
    <row r="41" spans="1:8" x14ac:dyDescent="0.35">
      <c r="A41" s="34" t="s">
        <v>43</v>
      </c>
      <c r="B41" s="38">
        <v>413420</v>
      </c>
      <c r="C41" s="12">
        <v>0.67100000000000004</v>
      </c>
      <c r="D41" s="38">
        <v>73557</v>
      </c>
      <c r="E41" s="12">
        <v>0.11899999999999999</v>
      </c>
      <c r="F41" s="38">
        <v>129455</v>
      </c>
      <c r="G41" s="12">
        <v>0.21</v>
      </c>
      <c r="H41" s="39">
        <v>616432</v>
      </c>
    </row>
    <row r="42" spans="1:8" x14ac:dyDescent="0.35">
      <c r="A42" s="34" t="s">
        <v>44</v>
      </c>
      <c r="B42" s="38">
        <v>244221</v>
      </c>
      <c r="C42" s="12">
        <v>0.73899999999999999</v>
      </c>
      <c r="D42" s="38">
        <v>32918</v>
      </c>
      <c r="E42" s="12">
        <v>0.1</v>
      </c>
      <c r="F42" s="38">
        <v>53469</v>
      </c>
      <c r="G42" s="12">
        <v>0.16200000000000001</v>
      </c>
      <c r="H42" s="39">
        <v>330608</v>
      </c>
    </row>
    <row r="43" spans="1:8" x14ac:dyDescent="0.35">
      <c r="A43" s="34" t="s">
        <v>45</v>
      </c>
      <c r="B43" s="38">
        <v>246581</v>
      </c>
      <c r="C43" s="12">
        <v>0.86899999999999999</v>
      </c>
      <c r="D43" s="38">
        <v>9215</v>
      </c>
      <c r="E43" s="12">
        <v>3.3000000000000002E-2</v>
      </c>
      <c r="F43" s="38">
        <v>27853</v>
      </c>
      <c r="G43" s="12">
        <v>9.8000000000000004E-2</v>
      </c>
      <c r="H43" s="39">
        <v>283649</v>
      </c>
    </row>
    <row r="44" spans="1:8" x14ac:dyDescent="0.35">
      <c r="A44" s="34" t="s">
        <v>46</v>
      </c>
      <c r="B44" s="38">
        <v>179937</v>
      </c>
      <c r="C44" s="12">
        <v>0.63100000000000001</v>
      </c>
      <c r="D44" s="38">
        <v>44715</v>
      </c>
      <c r="E44" s="12">
        <v>0.157</v>
      </c>
      <c r="F44" s="38">
        <v>60748</v>
      </c>
      <c r="G44" s="12">
        <v>0.21299999999999999</v>
      </c>
      <c r="H44" s="39">
        <v>285400</v>
      </c>
    </row>
    <row r="45" spans="1:8" x14ac:dyDescent="0.35">
      <c r="A45" s="34" t="s">
        <v>47</v>
      </c>
      <c r="B45" s="38">
        <v>160560</v>
      </c>
      <c r="C45" s="12">
        <v>0.71899999999999997</v>
      </c>
      <c r="D45" s="38">
        <v>9130</v>
      </c>
      <c r="E45" s="12">
        <v>4.1000000000000002E-2</v>
      </c>
      <c r="F45" s="38">
        <v>53579</v>
      </c>
      <c r="G45" s="12">
        <v>0.24</v>
      </c>
      <c r="H45" s="39">
        <v>223269</v>
      </c>
    </row>
    <row r="46" spans="1:8" x14ac:dyDescent="0.35">
      <c r="A46" s="34" t="s">
        <v>48</v>
      </c>
      <c r="B46" s="38">
        <v>333380</v>
      </c>
      <c r="C46" s="12">
        <v>0.42899999999999999</v>
      </c>
      <c r="D46" s="38">
        <v>76801</v>
      </c>
      <c r="E46" s="12">
        <v>9.9000000000000005E-2</v>
      </c>
      <c r="F46" s="38">
        <v>367786</v>
      </c>
      <c r="G46" s="12">
        <v>0.47299999999999998</v>
      </c>
      <c r="H46" s="39">
        <v>777967</v>
      </c>
    </row>
    <row r="47" spans="1:8" x14ac:dyDescent="0.35">
      <c r="A47" s="34" t="s">
        <v>49</v>
      </c>
      <c r="B47" s="38">
        <v>101451</v>
      </c>
      <c r="C47" s="12">
        <v>0.751</v>
      </c>
      <c r="D47" s="38">
        <v>15573</v>
      </c>
      <c r="E47" s="12">
        <v>0.115</v>
      </c>
      <c r="F47" s="38">
        <v>18019</v>
      </c>
      <c r="G47" s="12">
        <v>0.13300000000000001</v>
      </c>
      <c r="H47" s="39">
        <v>135043</v>
      </c>
    </row>
    <row r="48" spans="1:8" x14ac:dyDescent="0.35">
      <c r="A48" s="34" t="s">
        <v>50</v>
      </c>
      <c r="B48" s="38">
        <v>121881</v>
      </c>
      <c r="C48" s="12">
        <v>0.63300000000000001</v>
      </c>
      <c r="D48" s="38">
        <v>18378</v>
      </c>
      <c r="E48" s="12">
        <v>9.5000000000000001E-2</v>
      </c>
      <c r="F48" s="38">
        <v>52375</v>
      </c>
      <c r="G48" s="12">
        <v>0.27200000000000002</v>
      </c>
      <c r="H48" s="39">
        <v>192634</v>
      </c>
    </row>
    <row r="49" spans="1:8" x14ac:dyDescent="0.35">
      <c r="A49" s="34" t="s">
        <v>51</v>
      </c>
      <c r="B49" s="40">
        <v>0</v>
      </c>
      <c r="C49" s="12">
        <v>0</v>
      </c>
      <c r="D49" s="40">
        <v>0</v>
      </c>
      <c r="E49" s="12">
        <v>0</v>
      </c>
      <c r="F49" s="40">
        <v>0</v>
      </c>
      <c r="G49" s="12">
        <v>0</v>
      </c>
      <c r="H49" s="41">
        <v>0</v>
      </c>
    </row>
    <row r="50" spans="1:8" x14ac:dyDescent="0.35">
      <c r="A50" s="34" t="s">
        <v>52</v>
      </c>
      <c r="B50" s="38">
        <v>21954</v>
      </c>
      <c r="C50" s="12">
        <v>0.71099999999999997</v>
      </c>
      <c r="D50" s="38">
        <v>3085</v>
      </c>
      <c r="E50" s="12">
        <v>0.1</v>
      </c>
      <c r="F50" s="38">
        <v>5823</v>
      </c>
      <c r="G50" s="12">
        <v>0.189</v>
      </c>
      <c r="H50" s="39">
        <v>30862</v>
      </c>
    </row>
    <row r="51" spans="1:8" x14ac:dyDescent="0.35">
      <c r="A51" s="34" t="s">
        <v>53</v>
      </c>
      <c r="B51" s="38">
        <v>17744</v>
      </c>
      <c r="C51" s="12">
        <v>0.159</v>
      </c>
      <c r="D51" s="38">
        <v>4203</v>
      </c>
      <c r="E51" s="12">
        <v>3.7999999999999999E-2</v>
      </c>
      <c r="F51" s="38">
        <v>89741</v>
      </c>
      <c r="G51" s="12">
        <v>0.80400000000000005</v>
      </c>
      <c r="H51" s="39">
        <v>111688</v>
      </c>
    </row>
    <row r="52" spans="1:8" x14ac:dyDescent="0.35">
      <c r="A52" s="34" t="s">
        <v>54</v>
      </c>
      <c r="B52" s="38">
        <v>81990</v>
      </c>
      <c r="C52" s="12">
        <v>0.63300000000000001</v>
      </c>
      <c r="D52" s="38">
        <v>12274</v>
      </c>
      <c r="E52" s="12">
        <v>9.5000000000000001E-2</v>
      </c>
      <c r="F52" s="38">
        <v>35225</v>
      </c>
      <c r="G52" s="12">
        <v>0.27200000000000002</v>
      </c>
      <c r="H52" s="39">
        <v>129489</v>
      </c>
    </row>
    <row r="53" spans="1:8" x14ac:dyDescent="0.35">
      <c r="A53" s="34" t="s">
        <v>55</v>
      </c>
      <c r="B53" s="38">
        <v>247641</v>
      </c>
      <c r="C53" s="12">
        <v>0.76200000000000001</v>
      </c>
      <c r="D53" s="38">
        <v>31982</v>
      </c>
      <c r="E53" s="12">
        <v>9.8000000000000004E-2</v>
      </c>
      <c r="F53" s="38">
        <v>45527</v>
      </c>
      <c r="G53" s="12">
        <v>0.14000000000000001</v>
      </c>
      <c r="H53" s="39">
        <v>325150</v>
      </c>
    </row>
    <row r="54" spans="1:8" x14ac:dyDescent="0.35">
      <c r="A54" s="34" t="s">
        <v>56</v>
      </c>
      <c r="B54" s="38">
        <v>42121</v>
      </c>
      <c r="C54" s="12">
        <v>0.47699999999999998</v>
      </c>
      <c r="D54" s="38">
        <v>13831</v>
      </c>
      <c r="E54" s="12">
        <v>0.157</v>
      </c>
      <c r="F54" s="38">
        <v>32374</v>
      </c>
      <c r="G54" s="12">
        <v>0.36699999999999999</v>
      </c>
      <c r="H54" s="39">
        <v>88326</v>
      </c>
    </row>
    <row r="55" spans="1:8" x14ac:dyDescent="0.35">
      <c r="A55" s="34" t="s">
        <v>57</v>
      </c>
      <c r="B55" s="38">
        <v>29476</v>
      </c>
      <c r="C55" s="12">
        <v>0.86399999999999999</v>
      </c>
      <c r="D55" s="38">
        <v>1478</v>
      </c>
      <c r="E55" s="12">
        <v>4.2999999999999997E-2</v>
      </c>
      <c r="F55" s="38">
        <v>3154</v>
      </c>
      <c r="G55" s="12">
        <v>9.2999999999999999E-2</v>
      </c>
      <c r="H55" s="39">
        <v>34108</v>
      </c>
    </row>
    <row r="56" spans="1:8" x14ac:dyDescent="0.35">
      <c r="A56" s="34" t="s">
        <v>58</v>
      </c>
      <c r="B56" s="40">
        <v>193</v>
      </c>
      <c r="C56" s="12">
        <v>0.38100000000000001</v>
      </c>
      <c r="D56" s="40">
        <v>227</v>
      </c>
      <c r="E56" s="12">
        <v>0.44800000000000001</v>
      </c>
      <c r="F56" s="40">
        <v>87</v>
      </c>
      <c r="G56" s="12">
        <v>0.17199999999999999</v>
      </c>
      <c r="H56" s="41">
        <v>507</v>
      </c>
    </row>
    <row r="57" spans="1:8" x14ac:dyDescent="0.35">
      <c r="A57" s="34" t="s">
        <v>59</v>
      </c>
      <c r="B57" s="38">
        <v>206920</v>
      </c>
      <c r="C57" s="12">
        <v>0.81</v>
      </c>
      <c r="D57" s="38">
        <v>13864</v>
      </c>
      <c r="E57" s="12">
        <v>5.3999999999999999E-2</v>
      </c>
      <c r="F57" s="38">
        <v>34746</v>
      </c>
      <c r="G57" s="12">
        <v>0.13600000000000001</v>
      </c>
      <c r="H57" s="39">
        <v>255530</v>
      </c>
    </row>
    <row r="58" spans="1:8" x14ac:dyDescent="0.35">
      <c r="A58" s="34" t="s">
        <v>60</v>
      </c>
      <c r="B58" s="38">
        <v>1489</v>
      </c>
      <c r="C58" s="12">
        <v>1</v>
      </c>
      <c r="D58" s="40">
        <v>0</v>
      </c>
      <c r="E58" s="12">
        <v>0</v>
      </c>
      <c r="F58" s="40">
        <v>0</v>
      </c>
      <c r="G58" s="12">
        <v>0</v>
      </c>
      <c r="H58" s="39">
        <v>1489</v>
      </c>
    </row>
    <row r="59" spans="1:8" x14ac:dyDescent="0.35">
      <c r="A59" s="34" t="s">
        <v>61</v>
      </c>
      <c r="B59" s="38">
        <v>164113</v>
      </c>
      <c r="C59" s="12">
        <v>0.80500000000000005</v>
      </c>
      <c r="D59" s="38">
        <v>13942</v>
      </c>
      <c r="E59" s="12">
        <v>6.8000000000000005E-2</v>
      </c>
      <c r="F59" s="38">
        <v>25944</v>
      </c>
      <c r="G59" s="12">
        <v>0.127</v>
      </c>
      <c r="H59" s="39">
        <v>203999</v>
      </c>
    </row>
    <row r="60" spans="1:8" x14ac:dyDescent="0.35">
      <c r="A60" s="34" t="s">
        <v>62</v>
      </c>
      <c r="B60" s="38">
        <v>48337</v>
      </c>
      <c r="C60" s="12">
        <v>0.76600000000000001</v>
      </c>
      <c r="D60" s="38">
        <v>3790</v>
      </c>
      <c r="E60" s="12">
        <v>0.06</v>
      </c>
      <c r="F60" s="38">
        <v>10960</v>
      </c>
      <c r="G60" s="12">
        <v>0.17399999999999999</v>
      </c>
      <c r="H60" s="39">
        <v>63087</v>
      </c>
    </row>
    <row r="61" spans="1:8" x14ac:dyDescent="0.35">
      <c r="A61" s="34" t="s">
        <v>63</v>
      </c>
      <c r="B61" s="38">
        <v>117251</v>
      </c>
      <c r="C61" s="12">
        <v>0.66700000000000004</v>
      </c>
      <c r="D61" s="38">
        <v>4233</v>
      </c>
      <c r="E61" s="12">
        <v>2.4E-2</v>
      </c>
      <c r="F61" s="38">
        <v>54332</v>
      </c>
      <c r="G61" s="12">
        <v>0.309</v>
      </c>
      <c r="H61" s="39">
        <v>175816</v>
      </c>
    </row>
    <row r="62" spans="1:8" x14ac:dyDescent="0.35">
      <c r="A62" s="34" t="s">
        <v>64</v>
      </c>
      <c r="B62" s="38">
        <v>461501</v>
      </c>
      <c r="C62" s="12">
        <v>0.45400000000000001</v>
      </c>
      <c r="D62" s="38">
        <v>71965</v>
      </c>
      <c r="E62" s="12">
        <v>7.0999999999999994E-2</v>
      </c>
      <c r="F62" s="38">
        <v>483807</v>
      </c>
      <c r="G62" s="12">
        <v>0.47599999999999998</v>
      </c>
      <c r="H62" s="39">
        <v>1017273</v>
      </c>
    </row>
    <row r="63" spans="1:8" ht="15.45" x14ac:dyDescent="0.4">
      <c r="A63" s="35" t="s">
        <v>98</v>
      </c>
      <c r="B63" s="36">
        <f>SUM(B4:B62)</f>
        <v>15367932</v>
      </c>
      <c r="C63" s="37">
        <f>AVERAGE(C4:C62)</f>
        <v>0.65472881355932189</v>
      </c>
      <c r="D63" s="36">
        <f>SUM(D4:D62)</f>
        <v>2055978</v>
      </c>
      <c r="E63" s="37">
        <f>AVERAGE(E4:E62)</f>
        <v>7.8898305084745768E-2</v>
      </c>
      <c r="F63" s="36">
        <f>SUM(F4:F62)</f>
        <v>5169557</v>
      </c>
      <c r="G63" s="37">
        <f>AVERAGE(G4:G62)</f>
        <v>0.1817966101694915</v>
      </c>
      <c r="H63" s="36">
        <f>SUM(H4:H62)</f>
        <v>22593467</v>
      </c>
    </row>
    <row r="64" spans="1:8" x14ac:dyDescent="0.35">
      <c r="A64" s="58" t="s">
        <v>275</v>
      </c>
      <c r="B64" s="58"/>
      <c r="C64" s="58"/>
      <c r="D64" s="58"/>
      <c r="E64" s="58"/>
      <c r="F64" s="58"/>
      <c r="G64" s="58"/>
      <c r="H64" s="58"/>
    </row>
  </sheetData>
  <mergeCells count="3">
    <mergeCell ref="A2:H2"/>
    <mergeCell ref="A1:H1"/>
    <mergeCell ref="A64:H64"/>
  </mergeCells>
  <pageMargins left="0.25" right="0.25" top="0.75" bottom="0.75" header="0.3" footer="0.3"/>
  <pageSetup scale="54" fitToHeight="0" orientation="landscape" r:id="rId1"/>
  <headerFooter>
    <oddHeader>&amp;C&amp;A</oddHeader>
    <oddFooter>Page &amp;P of &amp;N</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6313F-73C8-4C3A-8461-F5345603955A}">
  <sheetPr codeName="Sheet33">
    <pageSetUpPr fitToPage="1"/>
  </sheetPr>
  <dimension ref="A1:H64"/>
  <sheetViews>
    <sheetView workbookViewId="0">
      <selection sqref="A1:H1"/>
    </sheetView>
  </sheetViews>
  <sheetFormatPr defaultColWidth="8.875" defaultRowHeight="15" x14ac:dyDescent="0.35"/>
  <cols>
    <col min="1" max="1" width="43.75" style="3" customWidth="1"/>
    <col min="2" max="2" width="22.75" style="3" customWidth="1"/>
    <col min="3" max="3" width="22.75" style="4" customWidth="1"/>
    <col min="4" max="4" width="22.75" style="3" customWidth="1"/>
    <col min="5" max="5" width="22.75" style="4" customWidth="1"/>
    <col min="6" max="6" width="22.75" style="3" customWidth="1"/>
    <col min="7" max="7" width="22.75" style="4" customWidth="1"/>
    <col min="8" max="8" width="22.75" style="3" customWidth="1"/>
    <col min="9" max="16384" width="8.875" style="3"/>
  </cols>
  <sheetData>
    <row r="1" spans="1:8" ht="38.049999999999997" customHeight="1" x14ac:dyDescent="0.35">
      <c r="A1" s="57" t="s">
        <v>300</v>
      </c>
      <c r="B1" s="57"/>
      <c r="C1" s="57"/>
      <c r="D1" s="57"/>
      <c r="E1" s="57"/>
      <c r="F1" s="57"/>
      <c r="G1" s="57"/>
      <c r="H1" s="57"/>
    </row>
    <row r="2" spans="1:8" ht="20.149999999999999" x14ac:dyDescent="0.5">
      <c r="A2" s="53" t="s">
        <v>250</v>
      </c>
      <c r="B2" s="53"/>
      <c r="C2" s="53"/>
      <c r="D2" s="53"/>
      <c r="E2" s="53"/>
      <c r="F2" s="53"/>
      <c r="G2" s="53"/>
      <c r="H2" s="53"/>
    </row>
    <row r="3" spans="1:8" s="16" customFormat="1" ht="50.15" customHeight="1" x14ac:dyDescent="0.35">
      <c r="A3" s="19" t="s">
        <v>0</v>
      </c>
      <c r="B3" s="9" t="s">
        <v>99</v>
      </c>
      <c r="C3" s="10" t="s">
        <v>100</v>
      </c>
      <c r="D3" s="9" t="s">
        <v>101</v>
      </c>
      <c r="E3" s="10" t="s">
        <v>102</v>
      </c>
      <c r="F3" s="9" t="s">
        <v>103</v>
      </c>
      <c r="G3" s="10" t="s">
        <v>104</v>
      </c>
      <c r="H3" s="11" t="s">
        <v>105</v>
      </c>
    </row>
    <row r="4" spans="1:8" x14ac:dyDescent="0.35">
      <c r="A4" s="34" t="s">
        <v>6</v>
      </c>
      <c r="B4" s="38">
        <v>937932</v>
      </c>
      <c r="C4" s="12">
        <v>0.66100000000000003</v>
      </c>
      <c r="D4" s="38">
        <v>149071</v>
      </c>
      <c r="E4" s="12">
        <v>0.105</v>
      </c>
      <c r="F4" s="38">
        <v>332685</v>
      </c>
      <c r="G4" s="12">
        <v>0.23400000000000001</v>
      </c>
      <c r="H4" s="39">
        <v>1419688</v>
      </c>
    </row>
    <row r="5" spans="1:8" x14ac:dyDescent="0.35">
      <c r="A5" s="34" t="s">
        <v>7</v>
      </c>
      <c r="B5" s="40">
        <v>0</v>
      </c>
      <c r="C5" s="12">
        <v>0</v>
      </c>
      <c r="D5" s="40">
        <v>0</v>
      </c>
      <c r="E5" s="12">
        <v>0</v>
      </c>
      <c r="F5" s="40">
        <v>0</v>
      </c>
      <c r="G5" s="12">
        <v>0</v>
      </c>
      <c r="H5" s="41">
        <v>0</v>
      </c>
    </row>
    <row r="6" spans="1:8" x14ac:dyDescent="0.35">
      <c r="A6" s="34" t="s">
        <v>8</v>
      </c>
      <c r="B6" s="38">
        <v>29002</v>
      </c>
      <c r="C6" s="12">
        <v>1</v>
      </c>
      <c r="D6" s="40">
        <v>0</v>
      </c>
      <c r="E6" s="12">
        <v>0</v>
      </c>
      <c r="F6" s="40">
        <v>0</v>
      </c>
      <c r="G6" s="12">
        <v>0</v>
      </c>
      <c r="H6" s="39">
        <v>29002</v>
      </c>
    </row>
    <row r="7" spans="1:8" x14ac:dyDescent="0.35">
      <c r="A7" s="34" t="s">
        <v>9</v>
      </c>
      <c r="B7" s="38">
        <v>66142</v>
      </c>
      <c r="C7" s="12">
        <v>0.47199999999999998</v>
      </c>
      <c r="D7" s="38">
        <v>13407</v>
      </c>
      <c r="E7" s="12">
        <v>9.6000000000000002E-2</v>
      </c>
      <c r="F7" s="38">
        <v>60607</v>
      </c>
      <c r="G7" s="12">
        <v>0.432</v>
      </c>
      <c r="H7" s="39">
        <v>140156</v>
      </c>
    </row>
    <row r="8" spans="1:8" x14ac:dyDescent="0.35">
      <c r="A8" s="34" t="s">
        <v>10</v>
      </c>
      <c r="B8" s="38">
        <v>20467</v>
      </c>
      <c r="C8" s="12">
        <v>0.95</v>
      </c>
      <c r="D8" s="40">
        <v>585</v>
      </c>
      <c r="E8" s="12">
        <v>2.7E-2</v>
      </c>
      <c r="F8" s="40">
        <v>487</v>
      </c>
      <c r="G8" s="12">
        <v>2.3E-2</v>
      </c>
      <c r="H8" s="39">
        <v>21539</v>
      </c>
    </row>
    <row r="9" spans="1:8" x14ac:dyDescent="0.35">
      <c r="A9" s="34" t="s">
        <v>11</v>
      </c>
      <c r="B9" s="38">
        <v>31759</v>
      </c>
      <c r="C9" s="12">
        <v>0.59799999999999998</v>
      </c>
      <c r="D9" s="38">
        <v>8091</v>
      </c>
      <c r="E9" s="12">
        <v>0.152</v>
      </c>
      <c r="F9" s="38">
        <v>13283</v>
      </c>
      <c r="G9" s="12">
        <v>0.25</v>
      </c>
      <c r="H9" s="39">
        <v>53133</v>
      </c>
    </row>
    <row r="10" spans="1:8" x14ac:dyDescent="0.35">
      <c r="A10" s="34" t="s">
        <v>12</v>
      </c>
      <c r="B10" s="38">
        <v>342113</v>
      </c>
      <c r="C10" s="12">
        <v>0.90100000000000002</v>
      </c>
      <c r="D10" s="38">
        <v>13423</v>
      </c>
      <c r="E10" s="12">
        <v>3.5000000000000003E-2</v>
      </c>
      <c r="F10" s="38">
        <v>24207</v>
      </c>
      <c r="G10" s="12">
        <v>6.4000000000000001E-2</v>
      </c>
      <c r="H10" s="39">
        <v>379743</v>
      </c>
    </row>
    <row r="11" spans="1:8" x14ac:dyDescent="0.35">
      <c r="A11" s="34" t="s">
        <v>13</v>
      </c>
      <c r="B11" s="38">
        <v>19901</v>
      </c>
      <c r="C11" s="12">
        <v>0.91</v>
      </c>
      <c r="D11" s="40">
        <v>565</v>
      </c>
      <c r="E11" s="12">
        <v>2.5999999999999999E-2</v>
      </c>
      <c r="F11" s="38">
        <v>1405</v>
      </c>
      <c r="G11" s="12">
        <v>6.4000000000000001E-2</v>
      </c>
      <c r="H11" s="39">
        <v>21871</v>
      </c>
    </row>
    <row r="12" spans="1:8" x14ac:dyDescent="0.35">
      <c r="A12" s="34" t="s">
        <v>14</v>
      </c>
      <c r="B12" s="38">
        <v>69675</v>
      </c>
      <c r="C12" s="12">
        <v>0.70399999999999996</v>
      </c>
      <c r="D12" s="38">
        <v>9030</v>
      </c>
      <c r="E12" s="12">
        <v>9.0999999999999998E-2</v>
      </c>
      <c r="F12" s="38">
        <v>20323</v>
      </c>
      <c r="G12" s="12">
        <v>0.20499999999999999</v>
      </c>
      <c r="H12" s="39">
        <v>99028</v>
      </c>
    </row>
    <row r="13" spans="1:8" x14ac:dyDescent="0.35">
      <c r="A13" s="34" t="s">
        <v>15</v>
      </c>
      <c r="B13" s="38">
        <v>967996</v>
      </c>
      <c r="C13" s="12">
        <v>0.68</v>
      </c>
      <c r="D13" s="38">
        <v>133230</v>
      </c>
      <c r="E13" s="12">
        <v>9.4E-2</v>
      </c>
      <c r="F13" s="38">
        <v>322964</v>
      </c>
      <c r="G13" s="12">
        <v>0.22700000000000001</v>
      </c>
      <c r="H13" s="39">
        <v>1424190</v>
      </c>
    </row>
    <row r="14" spans="1:8" x14ac:dyDescent="0.35">
      <c r="A14" s="34" t="s">
        <v>16</v>
      </c>
      <c r="B14" s="38">
        <v>22516</v>
      </c>
      <c r="C14" s="12">
        <v>0.98399999999999999</v>
      </c>
      <c r="D14" s="40">
        <v>247</v>
      </c>
      <c r="E14" s="12">
        <v>1.0999999999999999E-2</v>
      </c>
      <c r="F14" s="40">
        <v>115</v>
      </c>
      <c r="G14" s="12">
        <v>5.0000000000000001E-3</v>
      </c>
      <c r="H14" s="39">
        <v>22878</v>
      </c>
    </row>
    <row r="15" spans="1:8" x14ac:dyDescent="0.35">
      <c r="A15" s="34" t="s">
        <v>17</v>
      </c>
      <c r="B15" s="38">
        <v>76332</v>
      </c>
      <c r="C15" s="12">
        <v>0.76600000000000001</v>
      </c>
      <c r="D15" s="38">
        <v>8135</v>
      </c>
      <c r="E15" s="12">
        <v>8.2000000000000003E-2</v>
      </c>
      <c r="F15" s="38">
        <v>15236</v>
      </c>
      <c r="G15" s="12">
        <v>0.153</v>
      </c>
      <c r="H15" s="39">
        <v>99703</v>
      </c>
    </row>
    <row r="16" spans="1:8" x14ac:dyDescent="0.35">
      <c r="A16" s="34" t="s">
        <v>18</v>
      </c>
      <c r="B16" s="38">
        <v>181742</v>
      </c>
      <c r="C16" s="12">
        <v>0.81399999999999995</v>
      </c>
      <c r="D16" s="38">
        <v>27474</v>
      </c>
      <c r="E16" s="12">
        <v>0.123</v>
      </c>
      <c r="F16" s="38">
        <v>14002</v>
      </c>
      <c r="G16" s="12">
        <v>6.3E-2</v>
      </c>
      <c r="H16" s="39">
        <v>223218</v>
      </c>
    </row>
    <row r="17" spans="1:8" x14ac:dyDescent="0.35">
      <c r="A17" s="34" t="s">
        <v>19</v>
      </c>
      <c r="B17" s="38">
        <v>25033</v>
      </c>
      <c r="C17" s="12">
        <v>0.999</v>
      </c>
      <c r="D17" s="40">
        <v>0</v>
      </c>
      <c r="E17" s="12">
        <v>0</v>
      </c>
      <c r="F17" s="40">
        <v>37</v>
      </c>
      <c r="G17" s="12">
        <v>2E-3</v>
      </c>
      <c r="H17" s="39">
        <v>25070</v>
      </c>
    </row>
    <row r="18" spans="1:8" x14ac:dyDescent="0.35">
      <c r="A18" s="34" t="s">
        <v>20</v>
      </c>
      <c r="B18" s="38">
        <v>525967</v>
      </c>
      <c r="C18" s="12">
        <v>0.67400000000000004</v>
      </c>
      <c r="D18" s="38">
        <v>51315</v>
      </c>
      <c r="E18" s="12">
        <v>6.6000000000000003E-2</v>
      </c>
      <c r="F18" s="38">
        <v>203455</v>
      </c>
      <c r="G18" s="12">
        <v>0.26100000000000001</v>
      </c>
      <c r="H18" s="39">
        <v>780737</v>
      </c>
    </row>
    <row r="19" spans="1:8" x14ac:dyDescent="0.35">
      <c r="A19" s="34" t="s">
        <v>21</v>
      </c>
      <c r="B19" s="38">
        <v>113851</v>
      </c>
      <c r="C19" s="12">
        <v>0.83899999999999997</v>
      </c>
      <c r="D19" s="38">
        <v>9196</v>
      </c>
      <c r="E19" s="12">
        <v>6.8000000000000005E-2</v>
      </c>
      <c r="F19" s="38">
        <v>12619</v>
      </c>
      <c r="G19" s="12">
        <v>9.2999999999999999E-2</v>
      </c>
      <c r="H19" s="39">
        <v>135666</v>
      </c>
    </row>
    <row r="20" spans="1:8" x14ac:dyDescent="0.35">
      <c r="A20" s="34" t="s">
        <v>22</v>
      </c>
      <c r="B20" s="38">
        <v>18157</v>
      </c>
      <c r="C20" s="12">
        <v>0.746</v>
      </c>
      <c r="D20" s="38">
        <v>3676</v>
      </c>
      <c r="E20" s="12">
        <v>0.151</v>
      </c>
      <c r="F20" s="38">
        <v>2501</v>
      </c>
      <c r="G20" s="12">
        <v>0.10299999999999999</v>
      </c>
      <c r="H20" s="39">
        <v>24334</v>
      </c>
    </row>
    <row r="21" spans="1:8" x14ac:dyDescent="0.35">
      <c r="A21" s="34" t="s">
        <v>23</v>
      </c>
      <c r="B21" s="38">
        <v>7545</v>
      </c>
      <c r="C21" s="12">
        <v>0.48899999999999999</v>
      </c>
      <c r="D21" s="38">
        <v>1844</v>
      </c>
      <c r="E21" s="12">
        <v>0.11899999999999999</v>
      </c>
      <c r="F21" s="38">
        <v>6053</v>
      </c>
      <c r="G21" s="12">
        <v>0.39200000000000002</v>
      </c>
      <c r="H21" s="39">
        <v>15442</v>
      </c>
    </row>
    <row r="22" spans="1:8" x14ac:dyDescent="0.35">
      <c r="A22" s="34" t="s">
        <v>24</v>
      </c>
      <c r="B22" s="38">
        <v>6906325</v>
      </c>
      <c r="C22" s="12">
        <v>0.73599999999999999</v>
      </c>
      <c r="D22" s="38">
        <v>935668</v>
      </c>
      <c r="E22" s="12">
        <v>0.1</v>
      </c>
      <c r="F22" s="38">
        <v>1538002</v>
      </c>
      <c r="G22" s="12">
        <v>0.16400000000000001</v>
      </c>
      <c r="H22" s="39">
        <v>9379995</v>
      </c>
    </row>
    <row r="23" spans="1:8" x14ac:dyDescent="0.35">
      <c r="A23" s="34" t="s">
        <v>25</v>
      </c>
      <c r="B23" s="38">
        <v>97972</v>
      </c>
      <c r="C23" s="12">
        <v>0.95599999999999996</v>
      </c>
      <c r="D23" s="38">
        <v>1262</v>
      </c>
      <c r="E23" s="12">
        <v>1.2E-2</v>
      </c>
      <c r="F23" s="38">
        <v>3268</v>
      </c>
      <c r="G23" s="12">
        <v>3.2000000000000001E-2</v>
      </c>
      <c r="H23" s="39">
        <v>102502</v>
      </c>
    </row>
    <row r="24" spans="1:8" x14ac:dyDescent="0.35">
      <c r="A24" s="34" t="s">
        <v>26</v>
      </c>
      <c r="B24" s="38">
        <v>90525</v>
      </c>
      <c r="C24" s="12">
        <v>0.63900000000000001</v>
      </c>
      <c r="D24" s="38">
        <v>26038</v>
      </c>
      <c r="E24" s="12">
        <v>0.184</v>
      </c>
      <c r="F24" s="38">
        <v>25138</v>
      </c>
      <c r="G24" s="12">
        <v>0.17699999999999999</v>
      </c>
      <c r="H24" s="39">
        <v>141701</v>
      </c>
    </row>
    <row r="25" spans="1:8" x14ac:dyDescent="0.35">
      <c r="A25" s="34" t="s">
        <v>27</v>
      </c>
      <c r="B25" s="40">
        <v>0</v>
      </c>
      <c r="C25" s="12">
        <v>0</v>
      </c>
      <c r="D25" s="40">
        <v>0</v>
      </c>
      <c r="E25" s="12">
        <v>0</v>
      </c>
      <c r="F25" s="40">
        <v>0</v>
      </c>
      <c r="G25" s="12">
        <v>0</v>
      </c>
      <c r="H25" s="41">
        <v>0</v>
      </c>
    </row>
    <row r="26" spans="1:8" x14ac:dyDescent="0.35">
      <c r="A26" s="34" t="s">
        <v>28</v>
      </c>
      <c r="B26" s="38">
        <v>64062</v>
      </c>
      <c r="C26" s="12">
        <v>0.89900000000000002</v>
      </c>
      <c r="D26" s="38">
        <v>2208</v>
      </c>
      <c r="E26" s="12">
        <v>3.1E-2</v>
      </c>
      <c r="F26" s="38">
        <v>4963</v>
      </c>
      <c r="G26" s="12">
        <v>7.0000000000000007E-2</v>
      </c>
      <c r="H26" s="39">
        <v>71233</v>
      </c>
    </row>
    <row r="27" spans="1:8" x14ac:dyDescent="0.35">
      <c r="A27" s="34" t="s">
        <v>29</v>
      </c>
      <c r="B27" s="38">
        <v>196217</v>
      </c>
      <c r="C27" s="12">
        <v>0.80400000000000005</v>
      </c>
      <c r="D27" s="38">
        <v>17777</v>
      </c>
      <c r="E27" s="12">
        <v>7.2999999999999995E-2</v>
      </c>
      <c r="F27" s="38">
        <v>30131</v>
      </c>
      <c r="G27" s="12">
        <v>0.123</v>
      </c>
      <c r="H27" s="39">
        <v>244125</v>
      </c>
    </row>
    <row r="28" spans="1:8" x14ac:dyDescent="0.35">
      <c r="A28" s="34" t="s">
        <v>30</v>
      </c>
      <c r="B28" s="40">
        <v>0</v>
      </c>
      <c r="C28" s="12">
        <v>0</v>
      </c>
      <c r="D28" s="40">
        <v>0</v>
      </c>
      <c r="E28" s="12">
        <v>0</v>
      </c>
      <c r="F28" s="40">
        <v>0</v>
      </c>
      <c r="G28" s="12">
        <v>0</v>
      </c>
      <c r="H28" s="41">
        <v>0</v>
      </c>
    </row>
    <row r="29" spans="1:8" x14ac:dyDescent="0.35">
      <c r="A29" s="34" t="s">
        <v>31</v>
      </c>
      <c r="B29" s="40">
        <v>0</v>
      </c>
      <c r="C29" s="12">
        <v>0</v>
      </c>
      <c r="D29" s="40">
        <v>0</v>
      </c>
      <c r="E29" s="12">
        <v>0</v>
      </c>
      <c r="F29" s="40">
        <v>0</v>
      </c>
      <c r="G29" s="12">
        <v>0</v>
      </c>
      <c r="H29" s="41">
        <v>0</v>
      </c>
    </row>
    <row r="30" spans="1:8" x14ac:dyDescent="0.35">
      <c r="A30" s="34" t="s">
        <v>32</v>
      </c>
      <c r="B30" s="38">
        <v>215888</v>
      </c>
      <c r="C30" s="12">
        <v>0.73199999999999998</v>
      </c>
      <c r="D30" s="38">
        <v>28990</v>
      </c>
      <c r="E30" s="12">
        <v>9.8000000000000004E-2</v>
      </c>
      <c r="F30" s="38">
        <v>50131</v>
      </c>
      <c r="G30" s="12">
        <v>0.17</v>
      </c>
      <c r="H30" s="39">
        <v>295009</v>
      </c>
    </row>
    <row r="31" spans="1:8" x14ac:dyDescent="0.35">
      <c r="A31" s="34" t="s">
        <v>33</v>
      </c>
      <c r="B31" s="38">
        <v>112194</v>
      </c>
      <c r="C31" s="12">
        <v>0.82599999999999996</v>
      </c>
      <c r="D31" s="38">
        <v>10308</v>
      </c>
      <c r="E31" s="12">
        <v>7.5999999999999998E-2</v>
      </c>
      <c r="F31" s="38">
        <v>13384</v>
      </c>
      <c r="G31" s="12">
        <v>9.9000000000000005E-2</v>
      </c>
      <c r="H31" s="39">
        <v>135886</v>
      </c>
    </row>
    <row r="32" spans="1:8" x14ac:dyDescent="0.35">
      <c r="A32" s="34" t="s">
        <v>34</v>
      </c>
      <c r="B32" s="38">
        <v>21051</v>
      </c>
      <c r="C32" s="12">
        <v>0.82299999999999995</v>
      </c>
      <c r="D32" s="38">
        <v>1534</v>
      </c>
      <c r="E32" s="12">
        <v>0.06</v>
      </c>
      <c r="F32" s="38">
        <v>2995</v>
      </c>
      <c r="G32" s="12">
        <v>0.11700000000000001</v>
      </c>
      <c r="H32" s="39">
        <v>25580</v>
      </c>
    </row>
    <row r="33" spans="1:8" x14ac:dyDescent="0.35">
      <c r="A33" s="34" t="s">
        <v>35</v>
      </c>
      <c r="B33" s="38">
        <v>832976</v>
      </c>
      <c r="C33" s="12">
        <v>0.61699999999999999</v>
      </c>
      <c r="D33" s="38">
        <v>137780</v>
      </c>
      <c r="E33" s="12">
        <v>0.10199999999999999</v>
      </c>
      <c r="F33" s="38">
        <v>380213</v>
      </c>
      <c r="G33" s="12">
        <v>0.28100000000000003</v>
      </c>
      <c r="H33" s="39">
        <v>1350969</v>
      </c>
    </row>
    <row r="34" spans="1:8" x14ac:dyDescent="0.35">
      <c r="A34" s="34" t="s">
        <v>36</v>
      </c>
      <c r="B34" s="38">
        <v>58502</v>
      </c>
      <c r="C34" s="12">
        <v>0.86699999999999999</v>
      </c>
      <c r="D34" s="38">
        <v>1581</v>
      </c>
      <c r="E34" s="12">
        <v>2.3E-2</v>
      </c>
      <c r="F34" s="38">
        <v>7382</v>
      </c>
      <c r="G34" s="12">
        <v>0.109</v>
      </c>
      <c r="H34" s="39">
        <v>67465</v>
      </c>
    </row>
    <row r="35" spans="1:8" x14ac:dyDescent="0.35">
      <c r="A35" s="34" t="s">
        <v>37</v>
      </c>
      <c r="B35" s="38">
        <v>28629</v>
      </c>
      <c r="C35" s="12">
        <v>0.85</v>
      </c>
      <c r="D35" s="38">
        <v>2280</v>
      </c>
      <c r="E35" s="12">
        <v>6.8000000000000005E-2</v>
      </c>
      <c r="F35" s="38">
        <v>2787</v>
      </c>
      <c r="G35" s="12">
        <v>8.3000000000000004E-2</v>
      </c>
      <c r="H35" s="39">
        <v>33696</v>
      </c>
    </row>
    <row r="36" spans="1:8" x14ac:dyDescent="0.35">
      <c r="A36" s="34" t="s">
        <v>38</v>
      </c>
      <c r="B36" s="38">
        <v>570887</v>
      </c>
      <c r="C36" s="12">
        <v>0.59499999999999997</v>
      </c>
      <c r="D36" s="38">
        <v>154785</v>
      </c>
      <c r="E36" s="12">
        <v>0.161</v>
      </c>
      <c r="F36" s="38">
        <v>234614</v>
      </c>
      <c r="G36" s="12">
        <v>0.24399999999999999</v>
      </c>
      <c r="H36" s="39">
        <v>960286</v>
      </c>
    </row>
    <row r="37" spans="1:8" x14ac:dyDescent="0.35">
      <c r="A37" s="34" t="s">
        <v>39</v>
      </c>
      <c r="B37" s="38">
        <v>788460</v>
      </c>
      <c r="C37" s="12">
        <v>0.78</v>
      </c>
      <c r="D37" s="38">
        <v>73518</v>
      </c>
      <c r="E37" s="12">
        <v>7.2999999999999995E-2</v>
      </c>
      <c r="F37" s="38">
        <v>149425</v>
      </c>
      <c r="G37" s="12">
        <v>0.14799999999999999</v>
      </c>
      <c r="H37" s="39">
        <v>1011403</v>
      </c>
    </row>
    <row r="38" spans="1:8" x14ac:dyDescent="0.35">
      <c r="A38" s="34" t="s">
        <v>40</v>
      </c>
      <c r="B38" s="38">
        <v>7742</v>
      </c>
      <c r="C38" s="12">
        <v>0.45400000000000001</v>
      </c>
      <c r="D38" s="38">
        <v>1794</v>
      </c>
      <c r="E38" s="12">
        <v>0.105</v>
      </c>
      <c r="F38" s="38">
        <v>7509</v>
      </c>
      <c r="G38" s="12">
        <v>0.441</v>
      </c>
      <c r="H38" s="39">
        <v>17045</v>
      </c>
    </row>
    <row r="39" spans="1:8" x14ac:dyDescent="0.35">
      <c r="A39" s="34" t="s">
        <v>41</v>
      </c>
      <c r="B39" s="38">
        <v>661009</v>
      </c>
      <c r="C39" s="12">
        <v>0.66500000000000004</v>
      </c>
      <c r="D39" s="38">
        <v>63490</v>
      </c>
      <c r="E39" s="12">
        <v>6.4000000000000001E-2</v>
      </c>
      <c r="F39" s="38">
        <v>269649</v>
      </c>
      <c r="G39" s="12">
        <v>0.27100000000000002</v>
      </c>
      <c r="H39" s="39">
        <v>994148</v>
      </c>
    </row>
    <row r="40" spans="1:8" x14ac:dyDescent="0.35">
      <c r="A40" s="34" t="s">
        <v>42</v>
      </c>
      <c r="B40" s="38">
        <v>1446612</v>
      </c>
      <c r="C40" s="12">
        <v>0.55500000000000005</v>
      </c>
      <c r="D40" s="38">
        <v>183040</v>
      </c>
      <c r="E40" s="12">
        <v>7.0000000000000007E-2</v>
      </c>
      <c r="F40" s="38">
        <v>975669</v>
      </c>
      <c r="G40" s="12">
        <v>0.375</v>
      </c>
      <c r="H40" s="39">
        <v>2605321</v>
      </c>
    </row>
    <row r="41" spans="1:8" x14ac:dyDescent="0.35">
      <c r="A41" s="34" t="s">
        <v>43</v>
      </c>
      <c r="B41" s="38">
        <v>585078</v>
      </c>
      <c r="C41" s="12">
        <v>0.61799999999999999</v>
      </c>
      <c r="D41" s="38">
        <v>123710</v>
      </c>
      <c r="E41" s="12">
        <v>0.13100000000000001</v>
      </c>
      <c r="F41" s="38">
        <v>238021</v>
      </c>
      <c r="G41" s="12">
        <v>0.251</v>
      </c>
      <c r="H41" s="39">
        <v>946809</v>
      </c>
    </row>
    <row r="42" spans="1:8" x14ac:dyDescent="0.35">
      <c r="A42" s="34" t="s">
        <v>44</v>
      </c>
      <c r="B42" s="38">
        <v>290043</v>
      </c>
      <c r="C42" s="12">
        <v>0.72499999999999998</v>
      </c>
      <c r="D42" s="38">
        <v>42849</v>
      </c>
      <c r="E42" s="12">
        <v>0.107</v>
      </c>
      <c r="F42" s="38">
        <v>67207</v>
      </c>
      <c r="G42" s="12">
        <v>0.16800000000000001</v>
      </c>
      <c r="H42" s="39">
        <v>400099</v>
      </c>
    </row>
    <row r="43" spans="1:8" x14ac:dyDescent="0.35">
      <c r="A43" s="34" t="s">
        <v>45</v>
      </c>
      <c r="B43" s="38">
        <v>243241</v>
      </c>
      <c r="C43" s="12">
        <v>0.89600000000000002</v>
      </c>
      <c r="D43" s="38">
        <v>5336</v>
      </c>
      <c r="E43" s="12">
        <v>0.02</v>
      </c>
      <c r="F43" s="38">
        <v>22984</v>
      </c>
      <c r="G43" s="12">
        <v>8.5000000000000006E-2</v>
      </c>
      <c r="H43" s="39">
        <v>271561</v>
      </c>
    </row>
    <row r="44" spans="1:8" x14ac:dyDescent="0.35">
      <c r="A44" s="34" t="s">
        <v>46</v>
      </c>
      <c r="B44" s="38">
        <v>207073</v>
      </c>
      <c r="C44" s="12">
        <v>0.63500000000000001</v>
      </c>
      <c r="D44" s="38">
        <v>47935</v>
      </c>
      <c r="E44" s="12">
        <v>0.14699999999999999</v>
      </c>
      <c r="F44" s="38">
        <v>71064</v>
      </c>
      <c r="G44" s="12">
        <v>0.218</v>
      </c>
      <c r="H44" s="39">
        <v>326072</v>
      </c>
    </row>
    <row r="45" spans="1:8" x14ac:dyDescent="0.35">
      <c r="A45" s="34" t="s">
        <v>47</v>
      </c>
      <c r="B45" s="38">
        <v>196312</v>
      </c>
      <c r="C45" s="12">
        <v>0.67700000000000005</v>
      </c>
      <c r="D45" s="38">
        <v>14486</v>
      </c>
      <c r="E45" s="12">
        <v>0.05</v>
      </c>
      <c r="F45" s="38">
        <v>79111</v>
      </c>
      <c r="G45" s="12">
        <v>0.27300000000000002</v>
      </c>
      <c r="H45" s="39">
        <v>289909</v>
      </c>
    </row>
    <row r="46" spans="1:8" x14ac:dyDescent="0.35">
      <c r="A46" s="34" t="s">
        <v>48</v>
      </c>
      <c r="B46" s="38">
        <v>451327</v>
      </c>
      <c r="C46" s="12">
        <v>0.45300000000000001</v>
      </c>
      <c r="D46" s="38">
        <v>99166</v>
      </c>
      <c r="E46" s="12">
        <v>0.1</v>
      </c>
      <c r="F46" s="38">
        <v>445206</v>
      </c>
      <c r="G46" s="12">
        <v>0.44700000000000001</v>
      </c>
      <c r="H46" s="39">
        <v>995699</v>
      </c>
    </row>
    <row r="47" spans="1:8" x14ac:dyDescent="0.35">
      <c r="A47" s="34" t="s">
        <v>49</v>
      </c>
      <c r="B47" s="38">
        <v>107234</v>
      </c>
      <c r="C47" s="12">
        <v>0.73499999999999999</v>
      </c>
      <c r="D47" s="38">
        <v>16232</v>
      </c>
      <c r="E47" s="12">
        <v>0.111</v>
      </c>
      <c r="F47" s="38">
        <v>22434</v>
      </c>
      <c r="G47" s="12">
        <v>0.154</v>
      </c>
      <c r="H47" s="39">
        <v>145900</v>
      </c>
    </row>
    <row r="48" spans="1:8" x14ac:dyDescent="0.35">
      <c r="A48" s="34" t="s">
        <v>50</v>
      </c>
      <c r="B48" s="38">
        <v>153318</v>
      </c>
      <c r="C48" s="12">
        <v>0.64900000000000002</v>
      </c>
      <c r="D48" s="38">
        <v>21438</v>
      </c>
      <c r="E48" s="12">
        <v>9.0999999999999998E-2</v>
      </c>
      <c r="F48" s="38">
        <v>61633</v>
      </c>
      <c r="G48" s="12">
        <v>0.26100000000000001</v>
      </c>
      <c r="H48" s="39">
        <v>236389</v>
      </c>
    </row>
    <row r="49" spans="1:8" x14ac:dyDescent="0.35">
      <c r="A49" s="34" t="s">
        <v>51</v>
      </c>
      <c r="B49" s="40">
        <v>0</v>
      </c>
      <c r="C49" s="12">
        <v>0</v>
      </c>
      <c r="D49" s="40">
        <v>0</v>
      </c>
      <c r="E49" s="12">
        <v>0</v>
      </c>
      <c r="F49" s="40">
        <v>0</v>
      </c>
      <c r="G49" s="12">
        <v>0</v>
      </c>
      <c r="H49" s="41">
        <v>0</v>
      </c>
    </row>
    <row r="50" spans="1:8" x14ac:dyDescent="0.35">
      <c r="A50" s="34" t="s">
        <v>52</v>
      </c>
      <c r="B50" s="38">
        <v>26583</v>
      </c>
      <c r="C50" s="12">
        <v>0.72799999999999998</v>
      </c>
      <c r="D50" s="38">
        <v>3647</v>
      </c>
      <c r="E50" s="12">
        <v>0.1</v>
      </c>
      <c r="F50" s="38">
        <v>6280</v>
      </c>
      <c r="G50" s="12">
        <v>0.17199999999999999</v>
      </c>
      <c r="H50" s="39">
        <v>36510</v>
      </c>
    </row>
    <row r="51" spans="1:8" x14ac:dyDescent="0.35">
      <c r="A51" s="34" t="s">
        <v>53</v>
      </c>
      <c r="B51" s="38">
        <v>35430</v>
      </c>
      <c r="C51" s="12">
        <v>0.22700000000000001</v>
      </c>
      <c r="D51" s="38">
        <v>7672</v>
      </c>
      <c r="E51" s="12">
        <v>4.9000000000000002E-2</v>
      </c>
      <c r="F51" s="38">
        <v>113296</v>
      </c>
      <c r="G51" s="12">
        <v>0.72399999999999998</v>
      </c>
      <c r="H51" s="39">
        <v>156398</v>
      </c>
    </row>
    <row r="52" spans="1:8" x14ac:dyDescent="0.35">
      <c r="A52" s="34" t="s">
        <v>54</v>
      </c>
      <c r="B52" s="38">
        <v>104089</v>
      </c>
      <c r="C52" s="12">
        <v>0.61299999999999999</v>
      </c>
      <c r="D52" s="38">
        <v>19926</v>
      </c>
      <c r="E52" s="12">
        <v>0.11700000000000001</v>
      </c>
      <c r="F52" s="38">
        <v>45745</v>
      </c>
      <c r="G52" s="12">
        <v>0.27</v>
      </c>
      <c r="H52" s="39">
        <v>169760</v>
      </c>
    </row>
    <row r="53" spans="1:8" x14ac:dyDescent="0.35">
      <c r="A53" s="34" t="s">
        <v>55</v>
      </c>
      <c r="B53" s="38">
        <v>276613</v>
      </c>
      <c r="C53" s="12">
        <v>0.76</v>
      </c>
      <c r="D53" s="38">
        <v>34613</v>
      </c>
      <c r="E53" s="12">
        <v>9.5000000000000001E-2</v>
      </c>
      <c r="F53" s="38">
        <v>52841</v>
      </c>
      <c r="G53" s="12">
        <v>0.14499999999999999</v>
      </c>
      <c r="H53" s="39">
        <v>364067</v>
      </c>
    </row>
    <row r="54" spans="1:8" x14ac:dyDescent="0.35">
      <c r="A54" s="34" t="s">
        <v>56</v>
      </c>
      <c r="B54" s="38">
        <v>23374</v>
      </c>
      <c r="C54" s="12">
        <v>0.44500000000000001</v>
      </c>
      <c r="D54" s="38">
        <v>7819</v>
      </c>
      <c r="E54" s="12">
        <v>0.14899999999999999</v>
      </c>
      <c r="F54" s="38">
        <v>21371</v>
      </c>
      <c r="G54" s="12">
        <v>0.40699999999999997</v>
      </c>
      <c r="H54" s="39">
        <v>52564</v>
      </c>
    </row>
    <row r="55" spans="1:8" x14ac:dyDescent="0.35">
      <c r="A55" s="34" t="s">
        <v>57</v>
      </c>
      <c r="B55" s="38">
        <v>40788</v>
      </c>
      <c r="C55" s="12">
        <v>0.82399999999999995</v>
      </c>
      <c r="D55" s="38">
        <v>2268</v>
      </c>
      <c r="E55" s="12">
        <v>4.5999999999999999E-2</v>
      </c>
      <c r="F55" s="38">
        <v>6448</v>
      </c>
      <c r="G55" s="12">
        <v>0.13</v>
      </c>
      <c r="H55" s="39">
        <v>49504</v>
      </c>
    </row>
    <row r="56" spans="1:8" x14ac:dyDescent="0.35">
      <c r="A56" s="34" t="s">
        <v>58</v>
      </c>
      <c r="B56" s="40">
        <v>254</v>
      </c>
      <c r="C56" s="12">
        <v>0.379</v>
      </c>
      <c r="D56" s="40">
        <v>300</v>
      </c>
      <c r="E56" s="12">
        <v>0.44800000000000001</v>
      </c>
      <c r="F56" s="40">
        <v>116</v>
      </c>
      <c r="G56" s="12">
        <v>0.17299999999999999</v>
      </c>
      <c r="H56" s="41">
        <v>670</v>
      </c>
    </row>
    <row r="57" spans="1:8" x14ac:dyDescent="0.35">
      <c r="A57" s="34" t="s">
        <v>59</v>
      </c>
      <c r="B57" s="38">
        <v>221818</v>
      </c>
      <c r="C57" s="12">
        <v>0.81200000000000006</v>
      </c>
      <c r="D57" s="38">
        <v>15134</v>
      </c>
      <c r="E57" s="12">
        <v>5.5E-2</v>
      </c>
      <c r="F57" s="38">
        <v>36271</v>
      </c>
      <c r="G57" s="12">
        <v>0.13300000000000001</v>
      </c>
      <c r="H57" s="39">
        <v>273223</v>
      </c>
    </row>
    <row r="58" spans="1:8" x14ac:dyDescent="0.35">
      <c r="A58" s="34" t="s">
        <v>60</v>
      </c>
      <c r="B58" s="40">
        <v>911</v>
      </c>
      <c r="C58" s="12">
        <v>1</v>
      </c>
      <c r="D58" s="40">
        <v>0</v>
      </c>
      <c r="E58" s="12">
        <v>0</v>
      </c>
      <c r="F58" s="40">
        <v>0</v>
      </c>
      <c r="G58" s="12">
        <v>0</v>
      </c>
      <c r="H58" s="41">
        <v>911</v>
      </c>
    </row>
    <row r="59" spans="1:8" x14ac:dyDescent="0.35">
      <c r="A59" s="34" t="s">
        <v>61</v>
      </c>
      <c r="B59" s="38">
        <v>201370</v>
      </c>
      <c r="C59" s="12">
        <v>0.754</v>
      </c>
      <c r="D59" s="38">
        <v>25788</v>
      </c>
      <c r="E59" s="12">
        <v>9.7000000000000003E-2</v>
      </c>
      <c r="F59" s="38">
        <v>40050</v>
      </c>
      <c r="G59" s="12">
        <v>0.15</v>
      </c>
      <c r="H59" s="39">
        <v>267208</v>
      </c>
    </row>
    <row r="60" spans="1:8" x14ac:dyDescent="0.35">
      <c r="A60" s="34" t="s">
        <v>62</v>
      </c>
      <c r="B60" s="38">
        <v>52583</v>
      </c>
      <c r="C60" s="12">
        <v>0.77300000000000002</v>
      </c>
      <c r="D60" s="38">
        <v>3680</v>
      </c>
      <c r="E60" s="12">
        <v>5.3999999999999999E-2</v>
      </c>
      <c r="F60" s="38">
        <v>11723</v>
      </c>
      <c r="G60" s="12">
        <v>0.17199999999999999</v>
      </c>
      <c r="H60" s="39">
        <v>67986</v>
      </c>
    </row>
    <row r="61" spans="1:8" x14ac:dyDescent="0.35">
      <c r="A61" s="34" t="s">
        <v>63</v>
      </c>
      <c r="B61" s="38">
        <v>142257</v>
      </c>
      <c r="C61" s="12">
        <v>0.70599999999999996</v>
      </c>
      <c r="D61" s="38">
        <v>4662</v>
      </c>
      <c r="E61" s="12">
        <v>2.3E-2</v>
      </c>
      <c r="F61" s="38">
        <v>54452</v>
      </c>
      <c r="G61" s="12">
        <v>0.27</v>
      </c>
      <c r="H61" s="39">
        <v>201371</v>
      </c>
    </row>
    <row r="62" spans="1:8" x14ac:dyDescent="0.35">
      <c r="A62" s="34" t="s">
        <v>64</v>
      </c>
      <c r="B62" s="38">
        <v>632890</v>
      </c>
      <c r="C62" s="12">
        <v>0.46200000000000002</v>
      </c>
      <c r="D62" s="38">
        <v>93140</v>
      </c>
      <c r="E62" s="12">
        <v>6.8000000000000005E-2</v>
      </c>
      <c r="F62" s="38">
        <v>644854</v>
      </c>
      <c r="G62" s="12">
        <v>0.47</v>
      </c>
      <c r="H62" s="39">
        <v>1370884</v>
      </c>
    </row>
    <row r="63" spans="1:8" ht="15.45" x14ac:dyDescent="0.4">
      <c r="A63" s="35" t="s">
        <v>98</v>
      </c>
      <c r="B63" s="36">
        <f>SUM(B4:B62)</f>
        <v>19547767</v>
      </c>
      <c r="C63" s="37">
        <f>AVERAGE(C4:C62)</f>
        <v>0.6585762711864408</v>
      </c>
      <c r="D63" s="36">
        <f>SUM(D4:D62)</f>
        <v>2661143</v>
      </c>
      <c r="E63" s="37">
        <f>AVERAGE(E4:E62)</f>
        <v>7.8033898305084767E-2</v>
      </c>
      <c r="F63" s="36">
        <f>SUM(F4:F62)</f>
        <v>6766346</v>
      </c>
      <c r="G63" s="37">
        <f>AVERAGE(G4:G62)</f>
        <v>0.17877966101694917</v>
      </c>
      <c r="H63" s="36">
        <f>SUM(H4:H62)</f>
        <v>28975256</v>
      </c>
    </row>
    <row r="64" spans="1:8" x14ac:dyDescent="0.35">
      <c r="A64" s="58" t="s">
        <v>276</v>
      </c>
      <c r="B64" s="58"/>
      <c r="C64" s="58"/>
      <c r="D64" s="58"/>
      <c r="E64" s="58"/>
      <c r="F64" s="58"/>
      <c r="G64" s="58"/>
      <c r="H64" s="58"/>
    </row>
  </sheetData>
  <mergeCells count="3">
    <mergeCell ref="A1:H1"/>
    <mergeCell ref="A2:H2"/>
    <mergeCell ref="A64:H64"/>
  </mergeCells>
  <pageMargins left="0.25" right="0.25" top="0.75" bottom="0.75" header="0.3" footer="0.3"/>
  <pageSetup scale="54" fitToHeight="0" orientation="landscape" r:id="rId1"/>
  <headerFooter>
    <oddHeader>&amp;C&amp;A</oddHeader>
    <oddFooter>Page &amp;P of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57D94-6F4D-4F4E-8462-F0B5268B9855}">
  <sheetPr codeName="Sheet34">
    <pageSetUpPr fitToPage="1"/>
  </sheetPr>
  <dimension ref="A1:H64"/>
  <sheetViews>
    <sheetView workbookViewId="0">
      <selection sqref="A1:H1"/>
    </sheetView>
  </sheetViews>
  <sheetFormatPr defaultColWidth="8.875" defaultRowHeight="15" x14ac:dyDescent="0.35"/>
  <cols>
    <col min="1" max="1" width="43.75" style="3" customWidth="1"/>
    <col min="2" max="2" width="22.75" style="3" customWidth="1"/>
    <col min="3" max="3" width="22.75" style="4" customWidth="1"/>
    <col min="4" max="4" width="22.75" style="3" customWidth="1"/>
    <col min="5" max="5" width="22.75" style="4" customWidth="1"/>
    <col min="6" max="6" width="22.75" style="3" customWidth="1"/>
    <col min="7" max="7" width="22.75" style="4" customWidth="1"/>
    <col min="8" max="8" width="22.75" style="3" customWidth="1"/>
    <col min="9" max="16384" width="8.875" style="3"/>
  </cols>
  <sheetData>
    <row r="1" spans="1:8" ht="35.049999999999997" customHeight="1" x14ac:dyDescent="0.35">
      <c r="A1" s="57" t="s">
        <v>301</v>
      </c>
      <c r="B1" s="57"/>
      <c r="C1" s="57"/>
      <c r="D1" s="57"/>
      <c r="E1" s="57"/>
      <c r="F1" s="57"/>
      <c r="G1" s="57"/>
      <c r="H1" s="57"/>
    </row>
    <row r="2" spans="1:8" ht="20.149999999999999" x14ac:dyDescent="0.5">
      <c r="A2" s="53" t="s">
        <v>251</v>
      </c>
      <c r="B2" s="53"/>
      <c r="C2" s="53"/>
      <c r="D2" s="53"/>
      <c r="E2" s="53"/>
      <c r="F2" s="53"/>
      <c r="G2" s="53"/>
      <c r="H2" s="53"/>
    </row>
    <row r="3" spans="1:8" s="16" customFormat="1" ht="60" customHeight="1" x14ac:dyDescent="0.35">
      <c r="A3" s="19" t="s">
        <v>0</v>
      </c>
      <c r="B3" s="9" t="s">
        <v>106</v>
      </c>
      <c r="C3" s="10" t="s">
        <v>107</v>
      </c>
      <c r="D3" s="9" t="s">
        <v>108</v>
      </c>
      <c r="E3" s="10" t="s">
        <v>109</v>
      </c>
      <c r="F3" s="9" t="s">
        <v>110</v>
      </c>
      <c r="G3" s="10" t="s">
        <v>111</v>
      </c>
      <c r="H3" s="11" t="s">
        <v>112</v>
      </c>
    </row>
    <row r="4" spans="1:8" x14ac:dyDescent="0.35">
      <c r="A4" s="34" t="s">
        <v>6</v>
      </c>
      <c r="B4" s="38">
        <v>1201948</v>
      </c>
      <c r="C4" s="12">
        <v>0.99199999999999999</v>
      </c>
      <c r="D4" s="38">
        <v>3892</v>
      </c>
      <c r="E4" s="12">
        <v>3.0000000000000001E-3</v>
      </c>
      <c r="F4" s="38">
        <v>6285</v>
      </c>
      <c r="G4" s="12">
        <v>5.0000000000000001E-3</v>
      </c>
      <c r="H4" s="39">
        <v>1212125</v>
      </c>
    </row>
    <row r="5" spans="1:8" x14ac:dyDescent="0.35">
      <c r="A5" s="34" t="s">
        <v>7</v>
      </c>
      <c r="B5" s="40">
        <v>0</v>
      </c>
      <c r="C5" s="12">
        <v>0</v>
      </c>
      <c r="D5" s="40">
        <v>0</v>
      </c>
      <c r="E5" s="12">
        <v>0</v>
      </c>
      <c r="F5" s="40">
        <v>0</v>
      </c>
      <c r="G5" s="12">
        <v>0</v>
      </c>
      <c r="H5" s="41">
        <v>0</v>
      </c>
    </row>
    <row r="6" spans="1:8" x14ac:dyDescent="0.35">
      <c r="A6" s="34" t="s">
        <v>8</v>
      </c>
      <c r="B6" s="38">
        <v>4068</v>
      </c>
      <c r="C6" s="12">
        <v>1</v>
      </c>
      <c r="D6" s="40">
        <v>0</v>
      </c>
      <c r="E6" s="12">
        <v>0</v>
      </c>
      <c r="F6" s="40">
        <v>0</v>
      </c>
      <c r="G6" s="12">
        <v>0</v>
      </c>
      <c r="H6" s="39">
        <v>4068</v>
      </c>
    </row>
    <row r="7" spans="1:8" x14ac:dyDescent="0.35">
      <c r="A7" s="34" t="s">
        <v>9</v>
      </c>
      <c r="B7" s="38">
        <v>310890</v>
      </c>
      <c r="C7" s="12">
        <v>1</v>
      </c>
      <c r="D7" s="40">
        <v>0</v>
      </c>
      <c r="E7" s="12">
        <v>0</v>
      </c>
      <c r="F7" s="40">
        <v>0</v>
      </c>
      <c r="G7" s="12">
        <v>0</v>
      </c>
      <c r="H7" s="39">
        <v>310890</v>
      </c>
    </row>
    <row r="8" spans="1:8" x14ac:dyDescent="0.35">
      <c r="A8" s="34" t="s">
        <v>10</v>
      </c>
      <c r="B8" s="38">
        <v>9964</v>
      </c>
      <c r="C8" s="12">
        <v>1</v>
      </c>
      <c r="D8" s="40">
        <v>0</v>
      </c>
      <c r="E8" s="12">
        <v>0</v>
      </c>
      <c r="F8" s="40">
        <v>0</v>
      </c>
      <c r="G8" s="12">
        <v>0</v>
      </c>
      <c r="H8" s="39">
        <v>9964</v>
      </c>
    </row>
    <row r="9" spans="1:8" x14ac:dyDescent="0.35">
      <c r="A9" s="34" t="s">
        <v>11</v>
      </c>
      <c r="B9" s="38">
        <v>23574</v>
      </c>
      <c r="C9" s="12">
        <v>1</v>
      </c>
      <c r="D9" s="40">
        <v>0</v>
      </c>
      <c r="E9" s="12">
        <v>0</v>
      </c>
      <c r="F9" s="40">
        <v>0</v>
      </c>
      <c r="G9" s="12">
        <v>0</v>
      </c>
      <c r="H9" s="39">
        <v>23574</v>
      </c>
    </row>
    <row r="10" spans="1:8" x14ac:dyDescent="0.35">
      <c r="A10" s="34" t="s">
        <v>12</v>
      </c>
      <c r="B10" s="38">
        <v>1157777</v>
      </c>
      <c r="C10" s="12">
        <v>1</v>
      </c>
      <c r="D10" s="40">
        <v>0</v>
      </c>
      <c r="E10" s="12">
        <v>0</v>
      </c>
      <c r="F10" s="40">
        <v>0</v>
      </c>
      <c r="G10" s="12">
        <v>0</v>
      </c>
      <c r="H10" s="39">
        <v>1157777</v>
      </c>
    </row>
    <row r="11" spans="1:8" x14ac:dyDescent="0.35">
      <c r="A11" s="34" t="s">
        <v>13</v>
      </c>
      <c r="B11" s="38">
        <v>95488</v>
      </c>
      <c r="C11" s="12">
        <v>1</v>
      </c>
      <c r="D11" s="40">
        <v>0</v>
      </c>
      <c r="E11" s="12">
        <v>0</v>
      </c>
      <c r="F11" s="40">
        <v>0</v>
      </c>
      <c r="G11" s="12">
        <v>0</v>
      </c>
      <c r="H11" s="39">
        <v>95488</v>
      </c>
    </row>
    <row r="12" spans="1:8" x14ac:dyDescent="0.35">
      <c r="A12" s="34" t="s">
        <v>14</v>
      </c>
      <c r="B12" s="38">
        <v>81683</v>
      </c>
      <c r="C12" s="12">
        <v>1</v>
      </c>
      <c r="D12" s="40">
        <v>0</v>
      </c>
      <c r="E12" s="12">
        <v>0</v>
      </c>
      <c r="F12" s="40">
        <v>0</v>
      </c>
      <c r="G12" s="12">
        <v>0</v>
      </c>
      <c r="H12" s="39">
        <v>81683</v>
      </c>
    </row>
    <row r="13" spans="1:8" x14ac:dyDescent="0.35">
      <c r="A13" s="34" t="s">
        <v>15</v>
      </c>
      <c r="B13" s="38">
        <v>2489730</v>
      </c>
      <c r="C13" s="12">
        <v>0.98299999999999998</v>
      </c>
      <c r="D13" s="38">
        <v>11606</v>
      </c>
      <c r="E13" s="12">
        <v>5.0000000000000001E-3</v>
      </c>
      <c r="F13" s="38">
        <v>32175</v>
      </c>
      <c r="G13" s="12">
        <v>1.2999999999999999E-2</v>
      </c>
      <c r="H13" s="39">
        <v>2533511</v>
      </c>
    </row>
    <row r="14" spans="1:8" x14ac:dyDescent="0.35">
      <c r="A14" s="34" t="s">
        <v>16</v>
      </c>
      <c r="B14" s="38">
        <v>19478</v>
      </c>
      <c r="C14" s="12">
        <v>1</v>
      </c>
      <c r="D14" s="40">
        <v>0</v>
      </c>
      <c r="E14" s="12">
        <v>0</v>
      </c>
      <c r="F14" s="40">
        <v>0</v>
      </c>
      <c r="G14" s="12">
        <v>0</v>
      </c>
      <c r="H14" s="39">
        <v>19478</v>
      </c>
    </row>
    <row r="15" spans="1:8" x14ac:dyDescent="0.35">
      <c r="A15" s="34" t="s">
        <v>17</v>
      </c>
      <c r="B15" s="38">
        <v>225816</v>
      </c>
      <c r="C15" s="12">
        <v>1</v>
      </c>
      <c r="D15" s="40">
        <v>0</v>
      </c>
      <c r="E15" s="12">
        <v>0</v>
      </c>
      <c r="F15" s="40">
        <v>0</v>
      </c>
      <c r="G15" s="12">
        <v>0</v>
      </c>
      <c r="H15" s="39">
        <v>225816</v>
      </c>
    </row>
    <row r="16" spans="1:8" x14ac:dyDescent="0.35">
      <c r="A16" s="34" t="s">
        <v>18</v>
      </c>
      <c r="B16" s="38">
        <v>283545</v>
      </c>
      <c r="C16" s="12">
        <v>1</v>
      </c>
      <c r="D16" s="40">
        <v>0</v>
      </c>
      <c r="E16" s="12">
        <v>0</v>
      </c>
      <c r="F16" s="40">
        <v>0</v>
      </c>
      <c r="G16" s="12">
        <v>0</v>
      </c>
      <c r="H16" s="39">
        <v>283545</v>
      </c>
    </row>
    <row r="17" spans="1:8" x14ac:dyDescent="0.35">
      <c r="A17" s="34" t="s">
        <v>19</v>
      </c>
      <c r="B17" s="40">
        <v>0</v>
      </c>
      <c r="C17" s="12">
        <v>0</v>
      </c>
      <c r="D17" s="40">
        <v>0</v>
      </c>
      <c r="E17" s="12">
        <v>0</v>
      </c>
      <c r="F17" s="40">
        <v>0</v>
      </c>
      <c r="G17" s="12">
        <v>0</v>
      </c>
      <c r="H17" s="41">
        <v>0</v>
      </c>
    </row>
    <row r="18" spans="1:8" x14ac:dyDescent="0.35">
      <c r="A18" s="34" t="s">
        <v>20</v>
      </c>
      <c r="B18" s="38">
        <v>1685952</v>
      </c>
      <c r="C18" s="12">
        <v>0.999</v>
      </c>
      <c r="D18" s="40">
        <v>146</v>
      </c>
      <c r="E18" s="12">
        <v>0</v>
      </c>
      <c r="F18" s="40">
        <v>912</v>
      </c>
      <c r="G18" s="12">
        <v>1E-3</v>
      </c>
      <c r="H18" s="39">
        <v>1687010</v>
      </c>
    </row>
    <row r="19" spans="1:8" x14ac:dyDescent="0.35">
      <c r="A19" s="34" t="s">
        <v>21</v>
      </c>
      <c r="B19" s="38">
        <v>111858</v>
      </c>
      <c r="C19" s="12">
        <v>1</v>
      </c>
      <c r="D19" s="40">
        <v>0</v>
      </c>
      <c r="E19" s="12">
        <v>0</v>
      </c>
      <c r="F19" s="40">
        <v>0</v>
      </c>
      <c r="G19" s="12">
        <v>0</v>
      </c>
      <c r="H19" s="39">
        <v>111858</v>
      </c>
    </row>
    <row r="20" spans="1:8" x14ac:dyDescent="0.35">
      <c r="A20" s="34" t="s">
        <v>22</v>
      </c>
      <c r="B20" s="38">
        <v>109875</v>
      </c>
      <c r="C20" s="12">
        <v>1</v>
      </c>
      <c r="D20" s="40">
        <v>0</v>
      </c>
      <c r="E20" s="12">
        <v>0</v>
      </c>
      <c r="F20" s="40">
        <v>0</v>
      </c>
      <c r="G20" s="12">
        <v>0</v>
      </c>
      <c r="H20" s="39">
        <v>109875</v>
      </c>
    </row>
    <row r="21" spans="1:8" x14ac:dyDescent="0.35">
      <c r="A21" s="34" t="s">
        <v>23</v>
      </c>
      <c r="B21" s="40">
        <v>0</v>
      </c>
      <c r="C21" s="12">
        <v>0</v>
      </c>
      <c r="D21" s="40">
        <v>0</v>
      </c>
      <c r="E21" s="12">
        <v>0</v>
      </c>
      <c r="F21" s="40">
        <v>0</v>
      </c>
      <c r="G21" s="12">
        <v>0</v>
      </c>
      <c r="H21" s="41">
        <v>0</v>
      </c>
    </row>
    <row r="22" spans="1:8" x14ac:dyDescent="0.35">
      <c r="A22" s="34" t="s">
        <v>24</v>
      </c>
      <c r="B22" s="38">
        <v>20267301</v>
      </c>
      <c r="C22" s="12">
        <v>0.99199999999999999</v>
      </c>
      <c r="D22" s="38">
        <v>48822</v>
      </c>
      <c r="E22" s="12">
        <v>2E-3</v>
      </c>
      <c r="F22" s="38">
        <v>114683</v>
      </c>
      <c r="G22" s="12">
        <v>6.0000000000000001E-3</v>
      </c>
      <c r="H22" s="39">
        <v>20430806</v>
      </c>
    </row>
    <row r="23" spans="1:8" x14ac:dyDescent="0.35">
      <c r="A23" s="34" t="s">
        <v>25</v>
      </c>
      <c r="B23" s="40">
        <v>0</v>
      </c>
      <c r="C23" s="12">
        <v>0</v>
      </c>
      <c r="D23" s="40">
        <v>0</v>
      </c>
      <c r="E23" s="12">
        <v>0</v>
      </c>
      <c r="F23" s="40">
        <v>0</v>
      </c>
      <c r="G23" s="12">
        <v>0</v>
      </c>
      <c r="H23" s="41">
        <v>0</v>
      </c>
    </row>
    <row r="24" spans="1:8" x14ac:dyDescent="0.35">
      <c r="A24" s="34" t="s">
        <v>26</v>
      </c>
      <c r="B24" s="38">
        <v>86481</v>
      </c>
      <c r="C24" s="12">
        <v>1</v>
      </c>
      <c r="D24" s="40">
        <v>0</v>
      </c>
      <c r="E24" s="12">
        <v>0</v>
      </c>
      <c r="F24" s="40">
        <v>0</v>
      </c>
      <c r="G24" s="12">
        <v>0</v>
      </c>
      <c r="H24" s="39">
        <v>86481</v>
      </c>
    </row>
    <row r="25" spans="1:8" x14ac:dyDescent="0.35">
      <c r="A25" s="34" t="s">
        <v>27</v>
      </c>
      <c r="B25" s="40">
        <v>0</v>
      </c>
      <c r="C25" s="12">
        <v>0</v>
      </c>
      <c r="D25" s="40">
        <v>0</v>
      </c>
      <c r="E25" s="12">
        <v>0</v>
      </c>
      <c r="F25" s="40">
        <v>0</v>
      </c>
      <c r="G25" s="12">
        <v>0</v>
      </c>
      <c r="H25" s="41">
        <v>0</v>
      </c>
    </row>
    <row r="26" spans="1:8" x14ac:dyDescent="0.35">
      <c r="A26" s="34" t="s">
        <v>28</v>
      </c>
      <c r="B26" s="38">
        <v>199955</v>
      </c>
      <c r="C26" s="12">
        <v>1</v>
      </c>
      <c r="D26" s="40">
        <v>0</v>
      </c>
      <c r="E26" s="12">
        <v>0</v>
      </c>
      <c r="F26" s="40">
        <v>0</v>
      </c>
      <c r="G26" s="12">
        <v>0</v>
      </c>
      <c r="H26" s="39">
        <v>199955</v>
      </c>
    </row>
    <row r="27" spans="1:8" x14ac:dyDescent="0.35">
      <c r="A27" s="34" t="s">
        <v>29</v>
      </c>
      <c r="B27" s="38">
        <v>460926</v>
      </c>
      <c r="C27" s="12">
        <v>1</v>
      </c>
      <c r="D27" s="40">
        <v>0</v>
      </c>
      <c r="E27" s="12">
        <v>0</v>
      </c>
      <c r="F27" s="40">
        <v>0</v>
      </c>
      <c r="G27" s="12">
        <v>0</v>
      </c>
      <c r="H27" s="39">
        <v>460926</v>
      </c>
    </row>
    <row r="28" spans="1:8" x14ac:dyDescent="0.35">
      <c r="A28" s="34" t="s">
        <v>30</v>
      </c>
      <c r="B28" s="40">
        <v>0</v>
      </c>
      <c r="C28" s="12">
        <v>0</v>
      </c>
      <c r="D28" s="40">
        <v>0</v>
      </c>
      <c r="E28" s="12">
        <v>0</v>
      </c>
      <c r="F28" s="40">
        <v>0</v>
      </c>
      <c r="G28" s="12">
        <v>0</v>
      </c>
      <c r="H28" s="41">
        <v>0</v>
      </c>
    </row>
    <row r="29" spans="1:8" x14ac:dyDescent="0.35">
      <c r="A29" s="34" t="s">
        <v>31</v>
      </c>
      <c r="B29" s="40">
        <v>0</v>
      </c>
      <c r="C29" s="12">
        <v>0</v>
      </c>
      <c r="D29" s="40">
        <v>0</v>
      </c>
      <c r="E29" s="12">
        <v>0</v>
      </c>
      <c r="F29" s="40">
        <v>0</v>
      </c>
      <c r="G29" s="12">
        <v>0</v>
      </c>
      <c r="H29" s="41">
        <v>0</v>
      </c>
    </row>
    <row r="30" spans="1:8" x14ac:dyDescent="0.35">
      <c r="A30" s="34" t="s">
        <v>32</v>
      </c>
      <c r="B30" s="38">
        <v>683364</v>
      </c>
      <c r="C30" s="12">
        <v>1</v>
      </c>
      <c r="D30" s="40">
        <v>0</v>
      </c>
      <c r="E30" s="12">
        <v>0</v>
      </c>
      <c r="F30" s="40">
        <v>0</v>
      </c>
      <c r="G30" s="12">
        <v>0</v>
      </c>
      <c r="H30" s="39">
        <v>683364</v>
      </c>
    </row>
    <row r="31" spans="1:8" x14ac:dyDescent="0.35">
      <c r="A31" s="34" t="s">
        <v>33</v>
      </c>
      <c r="B31" s="38">
        <v>324192</v>
      </c>
      <c r="C31" s="12">
        <v>1</v>
      </c>
      <c r="D31" s="40">
        <v>0</v>
      </c>
      <c r="E31" s="12">
        <v>0</v>
      </c>
      <c r="F31" s="40">
        <v>0</v>
      </c>
      <c r="G31" s="12">
        <v>0</v>
      </c>
      <c r="H31" s="39">
        <v>324192</v>
      </c>
    </row>
    <row r="32" spans="1:8" x14ac:dyDescent="0.35">
      <c r="A32" s="34" t="s">
        <v>34</v>
      </c>
      <c r="B32" s="38">
        <v>32093</v>
      </c>
      <c r="C32" s="12">
        <v>1</v>
      </c>
      <c r="D32" s="40">
        <v>0</v>
      </c>
      <c r="E32" s="12">
        <v>0</v>
      </c>
      <c r="F32" s="40">
        <v>0</v>
      </c>
      <c r="G32" s="12">
        <v>0</v>
      </c>
      <c r="H32" s="39">
        <v>32093</v>
      </c>
    </row>
    <row r="33" spans="1:8" x14ac:dyDescent="0.35">
      <c r="A33" s="34" t="s">
        <v>35</v>
      </c>
      <c r="B33" s="38">
        <v>2491482</v>
      </c>
      <c r="C33" s="12">
        <v>0.99</v>
      </c>
      <c r="D33" s="38">
        <v>5164</v>
      </c>
      <c r="E33" s="12">
        <v>2E-3</v>
      </c>
      <c r="F33" s="38">
        <v>19351</v>
      </c>
      <c r="G33" s="12">
        <v>8.0000000000000002E-3</v>
      </c>
      <c r="H33" s="39">
        <v>2515997</v>
      </c>
    </row>
    <row r="34" spans="1:8" x14ac:dyDescent="0.35">
      <c r="A34" s="34" t="s">
        <v>36</v>
      </c>
      <c r="B34" s="38">
        <v>33154</v>
      </c>
      <c r="C34" s="12">
        <v>1</v>
      </c>
      <c r="D34" s="40">
        <v>0</v>
      </c>
      <c r="E34" s="12">
        <v>0</v>
      </c>
      <c r="F34" s="40">
        <v>0</v>
      </c>
      <c r="G34" s="12">
        <v>0</v>
      </c>
      <c r="H34" s="39">
        <v>33154</v>
      </c>
    </row>
    <row r="35" spans="1:8" x14ac:dyDescent="0.35">
      <c r="A35" s="34" t="s">
        <v>37</v>
      </c>
      <c r="B35" s="38">
        <v>8636</v>
      </c>
      <c r="C35" s="12">
        <v>1</v>
      </c>
      <c r="D35" s="40">
        <v>0</v>
      </c>
      <c r="E35" s="12">
        <v>0</v>
      </c>
      <c r="F35" s="40">
        <v>0</v>
      </c>
      <c r="G35" s="12">
        <v>0</v>
      </c>
      <c r="H35" s="39">
        <v>8636</v>
      </c>
    </row>
    <row r="36" spans="1:8" x14ac:dyDescent="0.35">
      <c r="A36" s="34" t="s">
        <v>38</v>
      </c>
      <c r="B36" s="38">
        <v>2857331</v>
      </c>
      <c r="C36" s="12">
        <v>0.998</v>
      </c>
      <c r="D36" s="40">
        <v>399</v>
      </c>
      <c r="E36" s="12">
        <v>0</v>
      </c>
      <c r="F36" s="38">
        <v>6221</v>
      </c>
      <c r="G36" s="12">
        <v>2E-3</v>
      </c>
      <c r="H36" s="39">
        <v>2863951</v>
      </c>
    </row>
    <row r="37" spans="1:8" x14ac:dyDescent="0.35">
      <c r="A37" s="34" t="s">
        <v>39</v>
      </c>
      <c r="B37" s="38">
        <v>2927852</v>
      </c>
      <c r="C37" s="12">
        <v>1</v>
      </c>
      <c r="D37" s="40">
        <v>824</v>
      </c>
      <c r="E37" s="12">
        <v>0</v>
      </c>
      <c r="F37" s="40">
        <v>0</v>
      </c>
      <c r="G37" s="12">
        <v>0</v>
      </c>
      <c r="H37" s="39">
        <v>2928676</v>
      </c>
    </row>
    <row r="38" spans="1:8" x14ac:dyDescent="0.35">
      <c r="A38" s="34" t="s">
        <v>40</v>
      </c>
      <c r="B38" s="38">
        <v>129208</v>
      </c>
      <c r="C38" s="12">
        <v>1</v>
      </c>
      <c r="D38" s="40">
        <v>0</v>
      </c>
      <c r="E38" s="12">
        <v>0</v>
      </c>
      <c r="F38" s="40">
        <v>0</v>
      </c>
      <c r="G38" s="12">
        <v>0</v>
      </c>
      <c r="H38" s="39">
        <v>129208</v>
      </c>
    </row>
    <row r="39" spans="1:8" x14ac:dyDescent="0.35">
      <c r="A39" s="34" t="s">
        <v>41</v>
      </c>
      <c r="B39" s="38">
        <v>2774535</v>
      </c>
      <c r="C39" s="12">
        <v>0.996</v>
      </c>
      <c r="D39" s="38">
        <v>1637</v>
      </c>
      <c r="E39" s="12">
        <v>1E-3</v>
      </c>
      <c r="F39" s="38">
        <v>9172</v>
      </c>
      <c r="G39" s="12">
        <v>3.0000000000000001E-3</v>
      </c>
      <c r="H39" s="39">
        <v>2785344</v>
      </c>
    </row>
    <row r="40" spans="1:8" x14ac:dyDescent="0.35">
      <c r="A40" s="34" t="s">
        <v>42</v>
      </c>
      <c r="B40" s="38">
        <v>3889077</v>
      </c>
      <c r="C40" s="12">
        <v>0.999</v>
      </c>
      <c r="D40" s="38">
        <v>1830</v>
      </c>
      <c r="E40" s="12">
        <v>1E-3</v>
      </c>
      <c r="F40" s="38">
        <v>3601</v>
      </c>
      <c r="G40" s="12">
        <v>1E-3</v>
      </c>
      <c r="H40" s="39">
        <v>3894508</v>
      </c>
    </row>
    <row r="41" spans="1:8" x14ac:dyDescent="0.35">
      <c r="A41" s="34" t="s">
        <v>43</v>
      </c>
      <c r="B41" s="38">
        <v>1219775</v>
      </c>
      <c r="C41" s="12">
        <v>0.998</v>
      </c>
      <c r="D41" s="40">
        <v>422</v>
      </c>
      <c r="E41" s="12">
        <v>0</v>
      </c>
      <c r="F41" s="38">
        <v>2243</v>
      </c>
      <c r="G41" s="12">
        <v>2E-3</v>
      </c>
      <c r="H41" s="39">
        <v>1222440</v>
      </c>
    </row>
    <row r="42" spans="1:8" x14ac:dyDescent="0.35">
      <c r="A42" s="34" t="s">
        <v>44</v>
      </c>
      <c r="B42" s="38">
        <v>603739</v>
      </c>
      <c r="C42" s="12">
        <v>1</v>
      </c>
      <c r="D42" s="40">
        <v>0</v>
      </c>
      <c r="E42" s="12">
        <v>0</v>
      </c>
      <c r="F42" s="40">
        <v>0</v>
      </c>
      <c r="G42" s="12">
        <v>0</v>
      </c>
      <c r="H42" s="39">
        <v>603739</v>
      </c>
    </row>
    <row r="43" spans="1:8" x14ac:dyDescent="0.35">
      <c r="A43" s="34" t="s">
        <v>45</v>
      </c>
      <c r="B43" s="38">
        <v>111368</v>
      </c>
      <c r="C43" s="12">
        <v>1</v>
      </c>
      <c r="D43" s="40">
        <v>0</v>
      </c>
      <c r="E43" s="12">
        <v>0</v>
      </c>
      <c r="F43" s="40">
        <v>0</v>
      </c>
      <c r="G43" s="12">
        <v>0</v>
      </c>
      <c r="H43" s="39">
        <v>111368</v>
      </c>
    </row>
    <row r="44" spans="1:8" x14ac:dyDescent="0.35">
      <c r="A44" s="34" t="s">
        <v>46</v>
      </c>
      <c r="B44" s="38">
        <v>275856</v>
      </c>
      <c r="C44" s="12">
        <v>1</v>
      </c>
      <c r="D44" s="40">
        <v>0</v>
      </c>
      <c r="E44" s="12">
        <v>0</v>
      </c>
      <c r="F44" s="40">
        <v>0</v>
      </c>
      <c r="G44" s="12">
        <v>0</v>
      </c>
      <c r="H44" s="39">
        <v>275856</v>
      </c>
    </row>
    <row r="45" spans="1:8" x14ac:dyDescent="0.35">
      <c r="A45" s="34" t="s">
        <v>47</v>
      </c>
      <c r="B45" s="38">
        <v>531637</v>
      </c>
      <c r="C45" s="12">
        <v>0.99299999999999999</v>
      </c>
      <c r="D45" s="40">
        <v>712</v>
      </c>
      <c r="E45" s="12">
        <v>1E-3</v>
      </c>
      <c r="F45" s="38">
        <v>3009</v>
      </c>
      <c r="G45" s="12">
        <v>6.0000000000000001E-3</v>
      </c>
      <c r="H45" s="39">
        <v>535358</v>
      </c>
    </row>
    <row r="46" spans="1:8" x14ac:dyDescent="0.35">
      <c r="A46" s="34" t="s">
        <v>48</v>
      </c>
      <c r="B46" s="38">
        <v>1921331</v>
      </c>
      <c r="C46" s="12">
        <v>1</v>
      </c>
      <c r="D46" s="40">
        <v>219</v>
      </c>
      <c r="E46" s="12">
        <v>0</v>
      </c>
      <c r="F46" s="40">
        <v>610</v>
      </c>
      <c r="G46" s="12">
        <v>0</v>
      </c>
      <c r="H46" s="39">
        <v>1922160</v>
      </c>
    </row>
    <row r="47" spans="1:8" x14ac:dyDescent="0.35">
      <c r="A47" s="34" t="s">
        <v>49</v>
      </c>
      <c r="B47" s="38">
        <v>128217</v>
      </c>
      <c r="C47" s="12">
        <v>0.98399999999999999</v>
      </c>
      <c r="D47" s="40">
        <v>377</v>
      </c>
      <c r="E47" s="12">
        <v>3.0000000000000001E-3</v>
      </c>
      <c r="F47" s="38">
        <v>1770</v>
      </c>
      <c r="G47" s="12">
        <v>1.4E-2</v>
      </c>
      <c r="H47" s="39">
        <v>130364</v>
      </c>
    </row>
    <row r="48" spans="1:8" x14ac:dyDescent="0.35">
      <c r="A48" s="34" t="s">
        <v>50</v>
      </c>
      <c r="B48" s="38">
        <v>269881</v>
      </c>
      <c r="C48" s="12">
        <v>1</v>
      </c>
      <c r="D48" s="40">
        <v>0</v>
      </c>
      <c r="E48" s="12">
        <v>0</v>
      </c>
      <c r="F48" s="40">
        <v>0</v>
      </c>
      <c r="G48" s="12">
        <v>0</v>
      </c>
      <c r="H48" s="39">
        <v>269881</v>
      </c>
    </row>
    <row r="49" spans="1:8" x14ac:dyDescent="0.35">
      <c r="A49" s="34" t="s">
        <v>51</v>
      </c>
      <c r="B49" s="40">
        <v>0</v>
      </c>
      <c r="C49" s="12">
        <v>0</v>
      </c>
      <c r="D49" s="40">
        <v>0</v>
      </c>
      <c r="E49" s="12">
        <v>0</v>
      </c>
      <c r="F49" s="40">
        <v>0</v>
      </c>
      <c r="G49" s="12">
        <v>0</v>
      </c>
      <c r="H49" s="41">
        <v>0</v>
      </c>
    </row>
    <row r="50" spans="1:8" x14ac:dyDescent="0.35">
      <c r="A50" s="34" t="s">
        <v>52</v>
      </c>
      <c r="B50" s="38">
        <v>48824</v>
      </c>
      <c r="C50" s="12">
        <v>1</v>
      </c>
      <c r="D50" s="40">
        <v>0</v>
      </c>
      <c r="E50" s="12">
        <v>0</v>
      </c>
      <c r="F50" s="40">
        <v>0</v>
      </c>
      <c r="G50" s="12">
        <v>0</v>
      </c>
      <c r="H50" s="39">
        <v>48824</v>
      </c>
    </row>
    <row r="51" spans="1:8" x14ac:dyDescent="0.35">
      <c r="A51" s="34" t="s">
        <v>53</v>
      </c>
      <c r="B51" s="38">
        <v>408607</v>
      </c>
      <c r="C51" s="12">
        <v>1</v>
      </c>
      <c r="D51" s="40">
        <v>0</v>
      </c>
      <c r="E51" s="12">
        <v>0</v>
      </c>
      <c r="F51" s="40">
        <v>136</v>
      </c>
      <c r="G51" s="12">
        <v>0</v>
      </c>
      <c r="H51" s="39">
        <v>408743</v>
      </c>
    </row>
    <row r="52" spans="1:8" x14ac:dyDescent="0.35">
      <c r="A52" s="34" t="s">
        <v>54</v>
      </c>
      <c r="B52" s="38">
        <v>397362</v>
      </c>
      <c r="C52" s="12">
        <v>0.97299999999999998</v>
      </c>
      <c r="D52" s="38">
        <v>1302</v>
      </c>
      <c r="E52" s="12">
        <v>3.0000000000000001E-3</v>
      </c>
      <c r="F52" s="38">
        <v>9922</v>
      </c>
      <c r="G52" s="12">
        <v>2.4E-2</v>
      </c>
      <c r="H52" s="39">
        <v>408586</v>
      </c>
    </row>
    <row r="53" spans="1:8" x14ac:dyDescent="0.35">
      <c r="A53" s="34" t="s">
        <v>55</v>
      </c>
      <c r="B53" s="38">
        <v>761630</v>
      </c>
      <c r="C53" s="12">
        <v>0.997</v>
      </c>
      <c r="D53" s="38">
        <v>1028</v>
      </c>
      <c r="E53" s="12">
        <v>1E-3</v>
      </c>
      <c r="F53" s="38">
        <v>1481</v>
      </c>
      <c r="G53" s="12">
        <v>2E-3</v>
      </c>
      <c r="H53" s="39">
        <v>764139</v>
      </c>
    </row>
    <row r="54" spans="1:8" x14ac:dyDescent="0.35">
      <c r="A54" s="34" t="s">
        <v>56</v>
      </c>
      <c r="B54" s="38">
        <v>271146</v>
      </c>
      <c r="C54" s="12">
        <v>1</v>
      </c>
      <c r="D54" s="40">
        <v>0</v>
      </c>
      <c r="E54" s="12">
        <v>0</v>
      </c>
      <c r="F54" s="40">
        <v>0</v>
      </c>
      <c r="G54" s="12">
        <v>0</v>
      </c>
      <c r="H54" s="39">
        <v>271146</v>
      </c>
    </row>
    <row r="55" spans="1:8" x14ac:dyDescent="0.35">
      <c r="A55" s="34" t="s">
        <v>57</v>
      </c>
      <c r="B55" s="38">
        <v>181059</v>
      </c>
      <c r="C55" s="12">
        <v>0.97299999999999998</v>
      </c>
      <c r="D55" s="38">
        <v>1690</v>
      </c>
      <c r="E55" s="12">
        <v>8.9999999999999993E-3</v>
      </c>
      <c r="F55" s="38">
        <v>3355</v>
      </c>
      <c r="G55" s="12">
        <v>1.7999999999999999E-2</v>
      </c>
      <c r="H55" s="39">
        <v>186104</v>
      </c>
    </row>
    <row r="56" spans="1:8" x14ac:dyDescent="0.35">
      <c r="A56" s="34" t="s">
        <v>58</v>
      </c>
      <c r="B56" s="38">
        <v>28307</v>
      </c>
      <c r="C56" s="12">
        <v>1</v>
      </c>
      <c r="D56" s="40">
        <v>0</v>
      </c>
      <c r="E56" s="12">
        <v>0</v>
      </c>
      <c r="F56" s="40">
        <v>0</v>
      </c>
      <c r="G56" s="12">
        <v>0</v>
      </c>
      <c r="H56" s="39">
        <v>28307</v>
      </c>
    </row>
    <row r="57" spans="1:8" x14ac:dyDescent="0.35">
      <c r="A57" s="34" t="s">
        <v>59</v>
      </c>
      <c r="B57" s="38">
        <v>1950686</v>
      </c>
      <c r="C57" s="12">
        <v>1</v>
      </c>
      <c r="D57" s="40">
        <v>0</v>
      </c>
      <c r="E57" s="12">
        <v>0</v>
      </c>
      <c r="F57" s="40">
        <v>0</v>
      </c>
      <c r="G57" s="12">
        <v>0</v>
      </c>
      <c r="H57" s="39">
        <v>1950686</v>
      </c>
    </row>
    <row r="58" spans="1:8" x14ac:dyDescent="0.35">
      <c r="A58" s="34" t="s">
        <v>60</v>
      </c>
      <c r="B58" s="38">
        <v>1489</v>
      </c>
      <c r="C58" s="12">
        <v>1</v>
      </c>
      <c r="D58" s="40">
        <v>0</v>
      </c>
      <c r="E58" s="12">
        <v>0</v>
      </c>
      <c r="F58" s="40">
        <v>0</v>
      </c>
      <c r="G58" s="12">
        <v>0</v>
      </c>
      <c r="H58" s="39">
        <v>1489</v>
      </c>
    </row>
    <row r="59" spans="1:8" x14ac:dyDescent="0.35">
      <c r="A59" s="34" t="s">
        <v>61</v>
      </c>
      <c r="B59" s="38">
        <v>996964</v>
      </c>
      <c r="C59" s="12">
        <v>0.98799999999999999</v>
      </c>
      <c r="D59" s="38">
        <v>7307</v>
      </c>
      <c r="E59" s="12">
        <v>7.0000000000000001E-3</v>
      </c>
      <c r="F59" s="38">
        <v>4938</v>
      </c>
      <c r="G59" s="12">
        <v>5.0000000000000001E-3</v>
      </c>
      <c r="H59" s="39">
        <v>1009209</v>
      </c>
    </row>
    <row r="60" spans="1:8" x14ac:dyDescent="0.35">
      <c r="A60" s="34" t="s">
        <v>62</v>
      </c>
      <c r="B60" s="38">
        <v>94401</v>
      </c>
      <c r="C60" s="12">
        <v>1</v>
      </c>
      <c r="D60" s="40">
        <v>0</v>
      </c>
      <c r="E60" s="12">
        <v>0</v>
      </c>
      <c r="F60" s="40">
        <v>0</v>
      </c>
      <c r="G60" s="12">
        <v>0</v>
      </c>
      <c r="H60" s="39">
        <v>94401</v>
      </c>
    </row>
    <row r="61" spans="1:8" x14ac:dyDescent="0.35">
      <c r="A61" s="34" t="s">
        <v>63</v>
      </c>
      <c r="B61" s="38">
        <v>146297</v>
      </c>
      <c r="C61" s="12">
        <v>0.999</v>
      </c>
      <c r="D61" s="40">
        <v>3</v>
      </c>
      <c r="E61" s="12">
        <v>0</v>
      </c>
      <c r="F61" s="40">
        <v>86</v>
      </c>
      <c r="G61" s="12">
        <v>1E-3</v>
      </c>
      <c r="H61" s="39">
        <v>146386</v>
      </c>
    </row>
    <row r="62" spans="1:8" x14ac:dyDescent="0.35">
      <c r="A62" s="34" t="s">
        <v>64</v>
      </c>
      <c r="B62" s="38">
        <v>922806</v>
      </c>
      <c r="C62" s="12">
        <v>1</v>
      </c>
      <c r="D62" s="40">
        <v>0</v>
      </c>
      <c r="E62" s="12">
        <v>0</v>
      </c>
      <c r="F62" s="40">
        <v>0</v>
      </c>
      <c r="G62" s="12">
        <v>0</v>
      </c>
      <c r="H62" s="39">
        <v>922806</v>
      </c>
    </row>
    <row r="63" spans="1:8" ht="15.45" x14ac:dyDescent="0.4">
      <c r="A63" s="35" t="s">
        <v>98</v>
      </c>
      <c r="B63" s="36">
        <f>SUM(B4:B62)</f>
        <v>56248615</v>
      </c>
      <c r="C63" s="37">
        <f>AVERAGE(C4:C62)</f>
        <v>0.86193220338983056</v>
      </c>
      <c r="D63" s="36">
        <f>SUM(D4:D62)</f>
        <v>87380</v>
      </c>
      <c r="E63" s="37">
        <f>AVERAGE(E4:E62)</f>
        <v>6.4406779661016944E-4</v>
      </c>
      <c r="F63" s="36">
        <f>SUM(F4:F62)</f>
        <v>219950</v>
      </c>
      <c r="G63" s="37">
        <f>AVERAGE(G4:G62)</f>
        <v>1.8813559322033901E-3</v>
      </c>
      <c r="H63" s="36">
        <f>SUM(H4:H62)</f>
        <v>56555945</v>
      </c>
    </row>
    <row r="64" spans="1:8" x14ac:dyDescent="0.35">
      <c r="A64" s="58" t="s">
        <v>277</v>
      </c>
      <c r="B64" s="58"/>
      <c r="C64" s="58"/>
      <c r="D64" s="58"/>
      <c r="E64" s="58"/>
      <c r="F64" s="58"/>
      <c r="G64" s="58"/>
      <c r="H64" s="58"/>
    </row>
  </sheetData>
  <mergeCells count="3">
    <mergeCell ref="A1:H1"/>
    <mergeCell ref="A2:H2"/>
    <mergeCell ref="A64:H64"/>
  </mergeCells>
  <pageMargins left="0.25" right="0.25" top="0.75" bottom="0.75" header="0.3" footer="0.3"/>
  <pageSetup scale="54" fitToHeight="0" orientation="landscape" r:id="rId1"/>
  <headerFooter>
    <oddHeader>&amp;C&amp;A</oddHeader>
    <oddFooter>Page &amp;P of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F4C12-AFE2-4A71-95B2-1D72C383F03B}">
  <sheetPr codeName="Sheet35">
    <pageSetUpPr fitToPage="1"/>
  </sheetPr>
  <dimension ref="A1:H64"/>
  <sheetViews>
    <sheetView workbookViewId="0">
      <selection sqref="A1:H1"/>
    </sheetView>
  </sheetViews>
  <sheetFormatPr defaultColWidth="8.875" defaultRowHeight="15" x14ac:dyDescent="0.35"/>
  <cols>
    <col min="1" max="1" width="43.75" style="3" customWidth="1"/>
    <col min="2" max="2" width="22.75" style="3" customWidth="1"/>
    <col min="3" max="3" width="22.75" style="4" customWidth="1"/>
    <col min="4" max="4" width="22.75" style="3" customWidth="1"/>
    <col min="5" max="5" width="22.75" style="4" customWidth="1"/>
    <col min="6" max="6" width="22.75" style="3" customWidth="1"/>
    <col min="7" max="7" width="22.75" style="4" customWidth="1"/>
    <col min="8" max="8" width="22.75" style="3" customWidth="1"/>
    <col min="9" max="16384" width="8.875" style="3"/>
  </cols>
  <sheetData>
    <row r="1" spans="1:8" ht="39.549999999999997" customHeight="1" x14ac:dyDescent="0.35">
      <c r="A1" s="57" t="s">
        <v>302</v>
      </c>
      <c r="B1" s="57"/>
      <c r="C1" s="57"/>
      <c r="D1" s="57"/>
      <c r="E1" s="57"/>
      <c r="F1" s="57"/>
      <c r="G1" s="57"/>
      <c r="H1" s="57"/>
    </row>
    <row r="2" spans="1:8" ht="20.149999999999999" x14ac:dyDescent="0.5">
      <c r="A2" s="53" t="s">
        <v>252</v>
      </c>
      <c r="B2" s="53"/>
      <c r="C2" s="53"/>
      <c r="D2" s="53"/>
      <c r="E2" s="53"/>
      <c r="F2" s="53"/>
      <c r="G2" s="53"/>
      <c r="H2" s="53"/>
    </row>
    <row r="3" spans="1:8" s="16" customFormat="1" ht="78" customHeight="1" x14ac:dyDescent="0.35">
      <c r="A3" s="19" t="s">
        <v>0</v>
      </c>
      <c r="B3" s="9" t="s">
        <v>113</v>
      </c>
      <c r="C3" s="10" t="s">
        <v>114</v>
      </c>
      <c r="D3" s="9" t="s">
        <v>115</v>
      </c>
      <c r="E3" s="10" t="s">
        <v>116</v>
      </c>
      <c r="F3" s="9" t="s">
        <v>117</v>
      </c>
      <c r="G3" s="10" t="s">
        <v>118</v>
      </c>
      <c r="H3" s="11" t="s">
        <v>119</v>
      </c>
    </row>
    <row r="4" spans="1:8" x14ac:dyDescent="0.35">
      <c r="A4" s="34" t="s">
        <v>6</v>
      </c>
      <c r="B4" s="38">
        <v>774429</v>
      </c>
      <c r="C4" s="12">
        <v>0.66200000000000003</v>
      </c>
      <c r="D4" s="38">
        <v>112584</v>
      </c>
      <c r="E4" s="12">
        <v>9.6000000000000002E-2</v>
      </c>
      <c r="F4" s="38">
        <v>283781</v>
      </c>
      <c r="G4" s="12">
        <v>0.24199999999999999</v>
      </c>
      <c r="H4" s="39">
        <v>1170794</v>
      </c>
    </row>
    <row r="5" spans="1:8" x14ac:dyDescent="0.35">
      <c r="A5" s="34" t="s">
        <v>7</v>
      </c>
      <c r="B5" s="40">
        <v>0</v>
      </c>
      <c r="C5" s="12">
        <v>0</v>
      </c>
      <c r="D5" s="40">
        <v>0</v>
      </c>
      <c r="E5" s="12">
        <v>0</v>
      </c>
      <c r="F5" s="40">
        <v>0</v>
      </c>
      <c r="G5" s="12">
        <v>0</v>
      </c>
      <c r="H5" s="41">
        <v>0</v>
      </c>
    </row>
    <row r="6" spans="1:8" x14ac:dyDescent="0.35">
      <c r="A6" s="34" t="s">
        <v>8</v>
      </c>
      <c r="B6" s="38">
        <v>31440</v>
      </c>
      <c r="C6" s="12">
        <v>1</v>
      </c>
      <c r="D6" s="40">
        <v>0</v>
      </c>
      <c r="E6" s="12">
        <v>0</v>
      </c>
      <c r="F6" s="40">
        <v>0</v>
      </c>
      <c r="G6" s="12">
        <v>0</v>
      </c>
      <c r="H6" s="39">
        <v>31440</v>
      </c>
    </row>
    <row r="7" spans="1:8" x14ac:dyDescent="0.35">
      <c r="A7" s="34" t="s">
        <v>9</v>
      </c>
      <c r="B7" s="38">
        <v>98351</v>
      </c>
      <c r="C7" s="12">
        <v>0.55700000000000005</v>
      </c>
      <c r="D7" s="38">
        <v>14728</v>
      </c>
      <c r="E7" s="12">
        <v>8.3000000000000004E-2</v>
      </c>
      <c r="F7" s="38">
        <v>63528</v>
      </c>
      <c r="G7" s="12">
        <v>0.36</v>
      </c>
      <c r="H7" s="39">
        <v>176607</v>
      </c>
    </row>
    <row r="8" spans="1:8" x14ac:dyDescent="0.35">
      <c r="A8" s="34" t="s">
        <v>10</v>
      </c>
      <c r="B8" s="38">
        <v>16259</v>
      </c>
      <c r="C8" s="12">
        <v>0.70499999999999996</v>
      </c>
      <c r="D8" s="38">
        <v>2923</v>
      </c>
      <c r="E8" s="12">
        <v>0.127</v>
      </c>
      <c r="F8" s="38">
        <v>3881</v>
      </c>
      <c r="G8" s="12">
        <v>0.16800000000000001</v>
      </c>
      <c r="H8" s="39">
        <v>23063</v>
      </c>
    </row>
    <row r="9" spans="1:8" x14ac:dyDescent="0.35">
      <c r="A9" s="34" t="s">
        <v>11</v>
      </c>
      <c r="B9" s="38">
        <v>16594</v>
      </c>
      <c r="C9" s="12">
        <v>0.53900000000000003</v>
      </c>
      <c r="D9" s="38">
        <v>5130</v>
      </c>
      <c r="E9" s="12">
        <v>0.16700000000000001</v>
      </c>
      <c r="F9" s="38">
        <v>9049</v>
      </c>
      <c r="G9" s="12">
        <v>0.29399999999999998</v>
      </c>
      <c r="H9" s="39">
        <v>30773</v>
      </c>
    </row>
    <row r="10" spans="1:8" x14ac:dyDescent="0.35">
      <c r="A10" s="34" t="s">
        <v>12</v>
      </c>
      <c r="B10" s="38">
        <v>446637</v>
      </c>
      <c r="C10" s="12">
        <v>0.90400000000000003</v>
      </c>
      <c r="D10" s="38">
        <v>13664</v>
      </c>
      <c r="E10" s="12">
        <v>2.8000000000000001E-2</v>
      </c>
      <c r="F10" s="38">
        <v>33735</v>
      </c>
      <c r="G10" s="12">
        <v>6.8000000000000005E-2</v>
      </c>
      <c r="H10" s="39">
        <v>494036</v>
      </c>
    </row>
    <row r="11" spans="1:8" x14ac:dyDescent="0.35">
      <c r="A11" s="34" t="s">
        <v>13</v>
      </c>
      <c r="B11" s="38">
        <v>66842</v>
      </c>
      <c r="C11" s="12">
        <v>0.97499999999999998</v>
      </c>
      <c r="D11" s="40">
        <v>459</v>
      </c>
      <c r="E11" s="12">
        <v>7.0000000000000001E-3</v>
      </c>
      <c r="F11" s="38">
        <v>1243</v>
      </c>
      <c r="G11" s="12">
        <v>1.7999999999999999E-2</v>
      </c>
      <c r="H11" s="39">
        <v>68544</v>
      </c>
    </row>
    <row r="12" spans="1:8" x14ac:dyDescent="0.35">
      <c r="A12" s="34" t="s">
        <v>14</v>
      </c>
      <c r="B12" s="38">
        <v>141476</v>
      </c>
      <c r="C12" s="12">
        <v>0.80100000000000005</v>
      </c>
      <c r="D12" s="38">
        <v>12122</v>
      </c>
      <c r="E12" s="12">
        <v>6.9000000000000006E-2</v>
      </c>
      <c r="F12" s="38">
        <v>23068</v>
      </c>
      <c r="G12" s="12">
        <v>0.13100000000000001</v>
      </c>
      <c r="H12" s="39">
        <v>176666</v>
      </c>
    </row>
    <row r="13" spans="1:8" x14ac:dyDescent="0.35">
      <c r="A13" s="34" t="s">
        <v>15</v>
      </c>
      <c r="B13" s="38">
        <v>892466</v>
      </c>
      <c r="C13" s="12">
        <v>0.65200000000000002</v>
      </c>
      <c r="D13" s="38">
        <v>135273</v>
      </c>
      <c r="E13" s="12">
        <v>9.9000000000000005E-2</v>
      </c>
      <c r="F13" s="38">
        <v>340346</v>
      </c>
      <c r="G13" s="12">
        <v>0.249</v>
      </c>
      <c r="H13" s="39">
        <v>1368085</v>
      </c>
    </row>
    <row r="14" spans="1:8" x14ac:dyDescent="0.35">
      <c r="A14" s="34" t="s">
        <v>16</v>
      </c>
      <c r="B14" s="38">
        <v>15801</v>
      </c>
      <c r="C14" s="12">
        <v>0.98299999999999998</v>
      </c>
      <c r="D14" s="40">
        <v>185</v>
      </c>
      <c r="E14" s="12">
        <v>1.2E-2</v>
      </c>
      <c r="F14" s="40">
        <v>81</v>
      </c>
      <c r="G14" s="12">
        <v>5.0000000000000001E-3</v>
      </c>
      <c r="H14" s="39">
        <v>16067</v>
      </c>
    </row>
    <row r="15" spans="1:8" x14ac:dyDescent="0.35">
      <c r="A15" s="34" t="s">
        <v>17</v>
      </c>
      <c r="B15" s="38">
        <v>82843</v>
      </c>
      <c r="C15" s="12">
        <v>0.86699999999999999</v>
      </c>
      <c r="D15" s="38">
        <v>3863</v>
      </c>
      <c r="E15" s="12">
        <v>0.04</v>
      </c>
      <c r="F15" s="38">
        <v>8830</v>
      </c>
      <c r="G15" s="12">
        <v>9.1999999999999998E-2</v>
      </c>
      <c r="H15" s="39">
        <v>95536</v>
      </c>
    </row>
    <row r="16" spans="1:8" x14ac:dyDescent="0.35">
      <c r="A16" s="34" t="s">
        <v>18</v>
      </c>
      <c r="B16" s="38">
        <v>184623</v>
      </c>
      <c r="C16" s="12">
        <v>0.85</v>
      </c>
      <c r="D16" s="38">
        <v>19416</v>
      </c>
      <c r="E16" s="12">
        <v>8.8999999999999996E-2</v>
      </c>
      <c r="F16" s="38">
        <v>13228</v>
      </c>
      <c r="G16" s="12">
        <v>6.0999999999999999E-2</v>
      </c>
      <c r="H16" s="39">
        <v>217267</v>
      </c>
    </row>
    <row r="17" spans="1:8" x14ac:dyDescent="0.35">
      <c r="A17" s="34" t="s">
        <v>19</v>
      </c>
      <c r="B17" s="38">
        <v>25289</v>
      </c>
      <c r="C17" s="12">
        <v>0.91600000000000004</v>
      </c>
      <c r="D17" s="40">
        <v>986</v>
      </c>
      <c r="E17" s="12">
        <v>3.5999999999999997E-2</v>
      </c>
      <c r="F17" s="38">
        <v>1323</v>
      </c>
      <c r="G17" s="12">
        <v>4.8000000000000001E-2</v>
      </c>
      <c r="H17" s="39">
        <v>27598</v>
      </c>
    </row>
    <row r="18" spans="1:8" x14ac:dyDescent="0.35">
      <c r="A18" s="34" t="s">
        <v>20</v>
      </c>
      <c r="B18" s="38">
        <v>868896</v>
      </c>
      <c r="C18" s="12">
        <v>0.75800000000000001</v>
      </c>
      <c r="D18" s="38">
        <v>36621</v>
      </c>
      <c r="E18" s="12">
        <v>3.2000000000000001E-2</v>
      </c>
      <c r="F18" s="38">
        <v>240376</v>
      </c>
      <c r="G18" s="12">
        <v>0.21</v>
      </c>
      <c r="H18" s="39">
        <v>1145893</v>
      </c>
    </row>
    <row r="19" spans="1:8" x14ac:dyDescent="0.35">
      <c r="A19" s="34" t="s">
        <v>21</v>
      </c>
      <c r="B19" s="38">
        <v>101549</v>
      </c>
      <c r="C19" s="12">
        <v>0.82799999999999996</v>
      </c>
      <c r="D19" s="38">
        <v>8670</v>
      </c>
      <c r="E19" s="12">
        <v>7.0999999999999994E-2</v>
      </c>
      <c r="F19" s="38">
        <v>12430</v>
      </c>
      <c r="G19" s="12">
        <v>0.10100000000000001</v>
      </c>
      <c r="H19" s="39">
        <v>122649</v>
      </c>
    </row>
    <row r="20" spans="1:8" x14ac:dyDescent="0.35">
      <c r="A20" s="34" t="s">
        <v>22</v>
      </c>
      <c r="B20" s="38">
        <v>17136</v>
      </c>
      <c r="C20" s="12">
        <v>0.72899999999999998</v>
      </c>
      <c r="D20" s="38">
        <v>3721</v>
      </c>
      <c r="E20" s="12">
        <v>0.158</v>
      </c>
      <c r="F20" s="38">
        <v>2653</v>
      </c>
      <c r="G20" s="12">
        <v>0.113</v>
      </c>
      <c r="H20" s="39">
        <v>23510</v>
      </c>
    </row>
    <row r="21" spans="1:8" x14ac:dyDescent="0.35">
      <c r="A21" s="34" t="s">
        <v>23</v>
      </c>
      <c r="B21" s="38">
        <v>31494</v>
      </c>
      <c r="C21" s="12">
        <v>0.82599999999999996</v>
      </c>
      <c r="D21" s="38">
        <v>1005</v>
      </c>
      <c r="E21" s="12">
        <v>2.5999999999999999E-2</v>
      </c>
      <c r="F21" s="38">
        <v>5624</v>
      </c>
      <c r="G21" s="12">
        <v>0.14799999999999999</v>
      </c>
      <c r="H21" s="39">
        <v>38123</v>
      </c>
    </row>
    <row r="22" spans="1:8" x14ac:dyDescent="0.35">
      <c r="A22" s="34" t="s">
        <v>24</v>
      </c>
      <c r="B22" s="38">
        <v>7896850</v>
      </c>
      <c r="C22" s="12">
        <v>0.75</v>
      </c>
      <c r="D22" s="38">
        <v>899555</v>
      </c>
      <c r="E22" s="12">
        <v>8.5999999999999993E-2</v>
      </c>
      <c r="F22" s="38">
        <v>1728682</v>
      </c>
      <c r="G22" s="12">
        <v>0.16400000000000001</v>
      </c>
      <c r="H22" s="39">
        <v>10525087</v>
      </c>
    </row>
    <row r="23" spans="1:8" x14ac:dyDescent="0.35">
      <c r="A23" s="34" t="s">
        <v>25</v>
      </c>
      <c r="B23" s="38">
        <v>60739</v>
      </c>
      <c r="C23" s="12">
        <v>0.82099999999999995</v>
      </c>
      <c r="D23" s="38">
        <v>1960</v>
      </c>
      <c r="E23" s="12">
        <v>2.7E-2</v>
      </c>
      <c r="F23" s="38">
        <v>11292</v>
      </c>
      <c r="G23" s="12">
        <v>0.153</v>
      </c>
      <c r="H23" s="39">
        <v>73991</v>
      </c>
    </row>
    <row r="24" spans="1:8" x14ac:dyDescent="0.35">
      <c r="A24" s="34" t="s">
        <v>26</v>
      </c>
      <c r="B24" s="38">
        <v>108769</v>
      </c>
      <c r="C24" s="12">
        <v>0.63200000000000001</v>
      </c>
      <c r="D24" s="38">
        <v>30440</v>
      </c>
      <c r="E24" s="12">
        <v>0.17699999999999999</v>
      </c>
      <c r="F24" s="38">
        <v>32833</v>
      </c>
      <c r="G24" s="12">
        <v>0.191</v>
      </c>
      <c r="H24" s="39">
        <v>172042</v>
      </c>
    </row>
    <row r="25" spans="1:8" x14ac:dyDescent="0.35">
      <c r="A25" s="34" t="s">
        <v>27</v>
      </c>
      <c r="B25" s="40">
        <v>0</v>
      </c>
      <c r="C25" s="12">
        <v>0</v>
      </c>
      <c r="D25" s="40">
        <v>0</v>
      </c>
      <c r="E25" s="12">
        <v>0</v>
      </c>
      <c r="F25" s="40">
        <v>0</v>
      </c>
      <c r="G25" s="12">
        <v>0</v>
      </c>
      <c r="H25" s="41">
        <v>0</v>
      </c>
    </row>
    <row r="26" spans="1:8" x14ac:dyDescent="0.35">
      <c r="A26" s="34" t="s">
        <v>28</v>
      </c>
      <c r="B26" s="38">
        <v>33980</v>
      </c>
      <c r="C26" s="12">
        <v>0.84299999999999997</v>
      </c>
      <c r="D26" s="38">
        <v>2032</v>
      </c>
      <c r="E26" s="12">
        <v>0.05</v>
      </c>
      <c r="F26" s="38">
        <v>4312</v>
      </c>
      <c r="G26" s="12">
        <v>0.107</v>
      </c>
      <c r="H26" s="39">
        <v>40324</v>
      </c>
    </row>
    <row r="27" spans="1:8" x14ac:dyDescent="0.35">
      <c r="A27" s="34" t="s">
        <v>29</v>
      </c>
      <c r="B27" s="38">
        <v>141937</v>
      </c>
      <c r="C27" s="12">
        <v>0.75600000000000001</v>
      </c>
      <c r="D27" s="38">
        <v>12466</v>
      </c>
      <c r="E27" s="12">
        <v>6.6000000000000003E-2</v>
      </c>
      <c r="F27" s="38">
        <v>33461</v>
      </c>
      <c r="G27" s="12">
        <v>0.17799999999999999</v>
      </c>
      <c r="H27" s="39">
        <v>187864</v>
      </c>
    </row>
    <row r="28" spans="1:8" x14ac:dyDescent="0.35">
      <c r="A28" s="34" t="s">
        <v>30</v>
      </c>
      <c r="B28" s="38">
        <v>1544</v>
      </c>
      <c r="C28" s="12">
        <v>0.25</v>
      </c>
      <c r="D28" s="38">
        <v>1079</v>
      </c>
      <c r="E28" s="12">
        <v>0.17499999999999999</v>
      </c>
      <c r="F28" s="38">
        <v>3549</v>
      </c>
      <c r="G28" s="12">
        <v>0.57499999999999996</v>
      </c>
      <c r="H28" s="39">
        <v>6172</v>
      </c>
    </row>
    <row r="29" spans="1:8" x14ac:dyDescent="0.35">
      <c r="A29" s="34" t="s">
        <v>31</v>
      </c>
      <c r="B29" s="40">
        <v>0</v>
      </c>
      <c r="C29" s="12">
        <v>0</v>
      </c>
      <c r="D29" s="40">
        <v>0</v>
      </c>
      <c r="E29" s="12">
        <v>0</v>
      </c>
      <c r="F29" s="40">
        <v>0</v>
      </c>
      <c r="G29" s="12">
        <v>0</v>
      </c>
      <c r="H29" s="41">
        <v>0</v>
      </c>
    </row>
    <row r="30" spans="1:8" x14ac:dyDescent="0.35">
      <c r="A30" s="34" t="s">
        <v>32</v>
      </c>
      <c r="B30" s="38">
        <v>215485</v>
      </c>
      <c r="C30" s="12">
        <v>0.71299999999999997</v>
      </c>
      <c r="D30" s="38">
        <v>29081</v>
      </c>
      <c r="E30" s="12">
        <v>9.6000000000000002E-2</v>
      </c>
      <c r="F30" s="38">
        <v>57723</v>
      </c>
      <c r="G30" s="12">
        <v>0.191</v>
      </c>
      <c r="H30" s="39">
        <v>302289</v>
      </c>
    </row>
    <row r="31" spans="1:8" x14ac:dyDescent="0.35">
      <c r="A31" s="34" t="s">
        <v>33</v>
      </c>
      <c r="B31" s="38">
        <v>95139</v>
      </c>
      <c r="C31" s="12">
        <v>0.65400000000000003</v>
      </c>
      <c r="D31" s="38">
        <v>21040</v>
      </c>
      <c r="E31" s="12">
        <v>0.14499999999999999</v>
      </c>
      <c r="F31" s="38">
        <v>29282</v>
      </c>
      <c r="G31" s="12">
        <v>0.20100000000000001</v>
      </c>
      <c r="H31" s="39">
        <v>145461</v>
      </c>
    </row>
    <row r="32" spans="1:8" x14ac:dyDescent="0.35">
      <c r="A32" s="34" t="s">
        <v>34</v>
      </c>
      <c r="B32" s="38">
        <v>15682</v>
      </c>
      <c r="C32" s="12">
        <v>0.873</v>
      </c>
      <c r="D32" s="40">
        <v>521</v>
      </c>
      <c r="E32" s="12">
        <v>2.9000000000000001E-2</v>
      </c>
      <c r="F32" s="38">
        <v>1760</v>
      </c>
      <c r="G32" s="12">
        <v>9.8000000000000004E-2</v>
      </c>
      <c r="H32" s="39">
        <v>17963</v>
      </c>
    </row>
    <row r="33" spans="1:8" x14ac:dyDescent="0.35">
      <c r="A33" s="34" t="s">
        <v>35</v>
      </c>
      <c r="B33" s="38">
        <v>697410</v>
      </c>
      <c r="C33" s="12">
        <v>0.624</v>
      </c>
      <c r="D33" s="38">
        <v>94940</v>
      </c>
      <c r="E33" s="12">
        <v>8.5000000000000006E-2</v>
      </c>
      <c r="F33" s="38">
        <v>326213</v>
      </c>
      <c r="G33" s="12">
        <v>0.29199999999999998</v>
      </c>
      <c r="H33" s="39">
        <v>1118563</v>
      </c>
    </row>
    <row r="34" spans="1:8" x14ac:dyDescent="0.35">
      <c r="A34" s="34" t="s">
        <v>36</v>
      </c>
      <c r="B34" s="38">
        <v>54387</v>
      </c>
      <c r="C34" s="12">
        <v>0.73099999999999998</v>
      </c>
      <c r="D34" s="38">
        <v>6570</v>
      </c>
      <c r="E34" s="12">
        <v>8.7999999999999995E-2</v>
      </c>
      <c r="F34" s="38">
        <v>13489</v>
      </c>
      <c r="G34" s="12">
        <v>0.18099999999999999</v>
      </c>
      <c r="H34" s="39">
        <v>74446</v>
      </c>
    </row>
    <row r="35" spans="1:8" x14ac:dyDescent="0.35">
      <c r="A35" s="34" t="s">
        <v>37</v>
      </c>
      <c r="B35" s="38">
        <v>20158</v>
      </c>
      <c r="C35" s="12">
        <v>0.76100000000000001</v>
      </c>
      <c r="D35" s="38">
        <v>3107</v>
      </c>
      <c r="E35" s="12">
        <v>0.11700000000000001</v>
      </c>
      <c r="F35" s="38">
        <v>3219</v>
      </c>
      <c r="G35" s="12">
        <v>0.122</v>
      </c>
      <c r="H35" s="39">
        <v>26484</v>
      </c>
    </row>
    <row r="36" spans="1:8" x14ac:dyDescent="0.35">
      <c r="A36" s="34" t="s">
        <v>38</v>
      </c>
      <c r="B36" s="38">
        <v>1264806</v>
      </c>
      <c r="C36" s="12">
        <v>0.74399999999999999</v>
      </c>
      <c r="D36" s="38">
        <v>161291</v>
      </c>
      <c r="E36" s="12">
        <v>9.5000000000000001E-2</v>
      </c>
      <c r="F36" s="38">
        <v>274364</v>
      </c>
      <c r="G36" s="12">
        <v>0.161</v>
      </c>
      <c r="H36" s="39">
        <v>1700461</v>
      </c>
    </row>
    <row r="37" spans="1:8" x14ac:dyDescent="0.35">
      <c r="A37" s="34" t="s">
        <v>39</v>
      </c>
      <c r="B37" s="38">
        <v>750467</v>
      </c>
      <c r="C37" s="12">
        <v>0.77300000000000002</v>
      </c>
      <c r="D37" s="38">
        <v>58882</v>
      </c>
      <c r="E37" s="12">
        <v>6.0999999999999999E-2</v>
      </c>
      <c r="F37" s="38">
        <v>161611</v>
      </c>
      <c r="G37" s="12">
        <v>0.16600000000000001</v>
      </c>
      <c r="H37" s="39">
        <v>970960</v>
      </c>
    </row>
    <row r="38" spans="1:8" x14ac:dyDescent="0.35">
      <c r="A38" s="34" t="s">
        <v>40</v>
      </c>
      <c r="B38" s="38">
        <v>11754</v>
      </c>
      <c r="C38" s="12">
        <v>0.54200000000000004</v>
      </c>
      <c r="D38" s="38">
        <v>1555</v>
      </c>
      <c r="E38" s="12">
        <v>7.1999999999999995E-2</v>
      </c>
      <c r="F38" s="38">
        <v>8393</v>
      </c>
      <c r="G38" s="12">
        <v>0.38700000000000001</v>
      </c>
      <c r="H38" s="39">
        <v>21702</v>
      </c>
    </row>
    <row r="39" spans="1:8" x14ac:dyDescent="0.35">
      <c r="A39" s="34" t="s">
        <v>41</v>
      </c>
      <c r="B39" s="38">
        <v>574897</v>
      </c>
      <c r="C39" s="12">
        <v>0.58199999999999996</v>
      </c>
      <c r="D39" s="38">
        <v>76799</v>
      </c>
      <c r="E39" s="12">
        <v>7.8E-2</v>
      </c>
      <c r="F39" s="38">
        <v>335848</v>
      </c>
      <c r="G39" s="12">
        <v>0.34</v>
      </c>
      <c r="H39" s="39">
        <v>987544</v>
      </c>
    </row>
    <row r="40" spans="1:8" x14ac:dyDescent="0.35">
      <c r="A40" s="34" t="s">
        <v>42</v>
      </c>
      <c r="B40" s="38">
        <v>1603650</v>
      </c>
      <c r="C40" s="12">
        <v>0.57699999999999996</v>
      </c>
      <c r="D40" s="38">
        <v>177163</v>
      </c>
      <c r="E40" s="12">
        <v>6.4000000000000001E-2</v>
      </c>
      <c r="F40" s="38">
        <v>998980</v>
      </c>
      <c r="G40" s="12">
        <v>0.35899999999999999</v>
      </c>
      <c r="H40" s="39">
        <v>2779793</v>
      </c>
    </row>
    <row r="41" spans="1:8" x14ac:dyDescent="0.35">
      <c r="A41" s="34" t="s">
        <v>43</v>
      </c>
      <c r="B41" s="38">
        <v>746341</v>
      </c>
      <c r="C41" s="12">
        <v>0.64700000000000002</v>
      </c>
      <c r="D41" s="38">
        <v>141749</v>
      </c>
      <c r="E41" s="12">
        <v>0.123</v>
      </c>
      <c r="F41" s="38">
        <v>265310</v>
      </c>
      <c r="G41" s="12">
        <v>0.23</v>
      </c>
      <c r="H41" s="39">
        <v>1153400</v>
      </c>
    </row>
    <row r="42" spans="1:8" x14ac:dyDescent="0.35">
      <c r="A42" s="34" t="s">
        <v>44</v>
      </c>
      <c r="B42" s="38">
        <v>530108</v>
      </c>
      <c r="C42" s="12">
        <v>0.78800000000000003</v>
      </c>
      <c r="D42" s="38">
        <v>59373</v>
      </c>
      <c r="E42" s="12">
        <v>8.7999999999999995E-2</v>
      </c>
      <c r="F42" s="38">
        <v>83031</v>
      </c>
      <c r="G42" s="12">
        <v>0.124</v>
      </c>
      <c r="H42" s="39">
        <v>672512</v>
      </c>
    </row>
    <row r="43" spans="1:8" x14ac:dyDescent="0.35">
      <c r="A43" s="34" t="s">
        <v>45</v>
      </c>
      <c r="B43" s="38">
        <v>190418</v>
      </c>
      <c r="C43" s="12">
        <v>0.877</v>
      </c>
      <c r="D43" s="38">
        <v>4884</v>
      </c>
      <c r="E43" s="12">
        <v>2.3E-2</v>
      </c>
      <c r="F43" s="38">
        <v>21793</v>
      </c>
      <c r="G43" s="12">
        <v>0.1</v>
      </c>
      <c r="H43" s="39">
        <v>217095</v>
      </c>
    </row>
    <row r="44" spans="1:8" x14ac:dyDescent="0.35">
      <c r="A44" s="34" t="s">
        <v>46</v>
      </c>
      <c r="B44" s="38">
        <v>264955</v>
      </c>
      <c r="C44" s="12">
        <v>0.67500000000000004</v>
      </c>
      <c r="D44" s="38">
        <v>54175</v>
      </c>
      <c r="E44" s="12">
        <v>0.13800000000000001</v>
      </c>
      <c r="F44" s="38">
        <v>73302</v>
      </c>
      <c r="G44" s="12">
        <v>0.187</v>
      </c>
      <c r="H44" s="39">
        <v>392432</v>
      </c>
    </row>
    <row r="45" spans="1:8" x14ac:dyDescent="0.35">
      <c r="A45" s="34" t="s">
        <v>47</v>
      </c>
      <c r="B45" s="38">
        <v>305415</v>
      </c>
      <c r="C45" s="12">
        <v>0.67900000000000005</v>
      </c>
      <c r="D45" s="38">
        <v>22741</v>
      </c>
      <c r="E45" s="12">
        <v>5.0999999999999997E-2</v>
      </c>
      <c r="F45" s="38">
        <v>121872</v>
      </c>
      <c r="G45" s="12">
        <v>0.27100000000000002</v>
      </c>
      <c r="H45" s="39">
        <v>450028</v>
      </c>
    </row>
    <row r="46" spans="1:8" x14ac:dyDescent="0.35">
      <c r="A46" s="34" t="s">
        <v>48</v>
      </c>
      <c r="B46" s="38">
        <v>592269</v>
      </c>
      <c r="C46" s="12">
        <v>0.38800000000000001</v>
      </c>
      <c r="D46" s="38">
        <v>145316</v>
      </c>
      <c r="E46" s="12">
        <v>9.5000000000000001E-2</v>
      </c>
      <c r="F46" s="38">
        <v>788244</v>
      </c>
      <c r="G46" s="12">
        <v>0.51700000000000002</v>
      </c>
      <c r="H46" s="39">
        <v>1525829</v>
      </c>
    </row>
    <row r="47" spans="1:8" x14ac:dyDescent="0.35">
      <c r="A47" s="34" t="s">
        <v>49</v>
      </c>
      <c r="B47" s="38">
        <v>106755</v>
      </c>
      <c r="C47" s="12">
        <v>0.69499999999999995</v>
      </c>
      <c r="D47" s="38">
        <v>20015</v>
      </c>
      <c r="E47" s="12">
        <v>0.13</v>
      </c>
      <c r="F47" s="38">
        <v>26838</v>
      </c>
      <c r="G47" s="12">
        <v>0.17499999999999999</v>
      </c>
      <c r="H47" s="39">
        <v>153608</v>
      </c>
    </row>
    <row r="48" spans="1:8" x14ac:dyDescent="0.35">
      <c r="A48" s="34" t="s">
        <v>50</v>
      </c>
      <c r="B48" s="38">
        <v>94481</v>
      </c>
      <c r="C48" s="12">
        <v>0.58499999999999996</v>
      </c>
      <c r="D48" s="38">
        <v>14970</v>
      </c>
      <c r="E48" s="12">
        <v>9.2999999999999999E-2</v>
      </c>
      <c r="F48" s="38">
        <v>52000</v>
      </c>
      <c r="G48" s="12">
        <v>0.32200000000000001</v>
      </c>
      <c r="H48" s="39">
        <v>161451</v>
      </c>
    </row>
    <row r="49" spans="1:8" x14ac:dyDescent="0.35">
      <c r="A49" s="34" t="s">
        <v>51</v>
      </c>
      <c r="B49" s="40">
        <v>0</v>
      </c>
      <c r="C49" s="12">
        <v>0</v>
      </c>
      <c r="D49" s="40">
        <v>0</v>
      </c>
      <c r="E49" s="12">
        <v>0</v>
      </c>
      <c r="F49" s="40">
        <v>0</v>
      </c>
      <c r="G49" s="12">
        <v>0</v>
      </c>
      <c r="H49" s="41">
        <v>0</v>
      </c>
    </row>
    <row r="50" spans="1:8" x14ac:dyDescent="0.35">
      <c r="A50" s="34" t="s">
        <v>52</v>
      </c>
      <c r="B50" s="38">
        <v>18836</v>
      </c>
      <c r="C50" s="12">
        <v>0.68</v>
      </c>
      <c r="D50" s="38">
        <v>3232</v>
      </c>
      <c r="E50" s="12">
        <v>0.11700000000000001</v>
      </c>
      <c r="F50" s="38">
        <v>5640</v>
      </c>
      <c r="G50" s="12">
        <v>0.20399999999999999</v>
      </c>
      <c r="H50" s="39">
        <v>27708</v>
      </c>
    </row>
    <row r="51" spans="1:8" x14ac:dyDescent="0.35">
      <c r="A51" s="34" t="s">
        <v>53</v>
      </c>
      <c r="B51" s="38">
        <v>53480</v>
      </c>
      <c r="C51" s="12">
        <v>0.27600000000000002</v>
      </c>
      <c r="D51" s="38">
        <v>5652</v>
      </c>
      <c r="E51" s="12">
        <v>2.9000000000000001E-2</v>
      </c>
      <c r="F51" s="38">
        <v>134855</v>
      </c>
      <c r="G51" s="12">
        <v>0.69499999999999995</v>
      </c>
      <c r="H51" s="39">
        <v>193987</v>
      </c>
    </row>
    <row r="52" spans="1:8" x14ac:dyDescent="0.35">
      <c r="A52" s="34" t="s">
        <v>54</v>
      </c>
      <c r="B52" s="38">
        <v>90434</v>
      </c>
      <c r="C52" s="12">
        <v>0.46400000000000002</v>
      </c>
      <c r="D52" s="38">
        <v>24623</v>
      </c>
      <c r="E52" s="12">
        <v>0.126</v>
      </c>
      <c r="F52" s="38">
        <v>79986</v>
      </c>
      <c r="G52" s="12">
        <v>0.41</v>
      </c>
      <c r="H52" s="39">
        <v>195043</v>
      </c>
    </row>
    <row r="53" spans="1:8" x14ac:dyDescent="0.35">
      <c r="A53" s="34" t="s">
        <v>55</v>
      </c>
      <c r="B53" s="38">
        <v>198245</v>
      </c>
      <c r="C53" s="12">
        <v>0.76700000000000002</v>
      </c>
      <c r="D53" s="38">
        <v>17502</v>
      </c>
      <c r="E53" s="12">
        <v>6.8000000000000005E-2</v>
      </c>
      <c r="F53" s="38">
        <v>42622</v>
      </c>
      <c r="G53" s="12">
        <v>0.16500000000000001</v>
      </c>
      <c r="H53" s="39">
        <v>258369</v>
      </c>
    </row>
    <row r="54" spans="1:8" x14ac:dyDescent="0.35">
      <c r="A54" s="34" t="s">
        <v>56</v>
      </c>
      <c r="B54" s="38">
        <v>50551</v>
      </c>
      <c r="C54" s="12">
        <v>0.47499999999999998</v>
      </c>
      <c r="D54" s="38">
        <v>17517</v>
      </c>
      <c r="E54" s="12">
        <v>0.16500000000000001</v>
      </c>
      <c r="F54" s="38">
        <v>38259</v>
      </c>
      <c r="G54" s="12">
        <v>0.36</v>
      </c>
      <c r="H54" s="39">
        <v>106327</v>
      </c>
    </row>
    <row r="55" spans="1:8" x14ac:dyDescent="0.35">
      <c r="A55" s="34" t="s">
        <v>57</v>
      </c>
      <c r="B55" s="38">
        <v>29257</v>
      </c>
      <c r="C55" s="12">
        <v>0.77800000000000002</v>
      </c>
      <c r="D55" s="38">
        <v>2504</v>
      </c>
      <c r="E55" s="12">
        <v>6.7000000000000004E-2</v>
      </c>
      <c r="F55" s="38">
        <v>5829</v>
      </c>
      <c r="G55" s="12">
        <v>0.155</v>
      </c>
      <c r="H55" s="39">
        <v>37590</v>
      </c>
    </row>
    <row r="56" spans="1:8" x14ac:dyDescent="0.35">
      <c r="A56" s="34" t="s">
        <v>58</v>
      </c>
      <c r="B56" s="38">
        <v>2110</v>
      </c>
      <c r="C56" s="12">
        <v>0.39500000000000002</v>
      </c>
      <c r="D56" s="38">
        <v>1681</v>
      </c>
      <c r="E56" s="12">
        <v>0.315</v>
      </c>
      <c r="F56" s="38">
        <v>1553</v>
      </c>
      <c r="G56" s="12">
        <v>0.29099999999999998</v>
      </c>
      <c r="H56" s="39">
        <v>5344</v>
      </c>
    </row>
    <row r="57" spans="1:8" x14ac:dyDescent="0.35">
      <c r="A57" s="34" t="s">
        <v>59</v>
      </c>
      <c r="B57" s="38">
        <v>247687</v>
      </c>
      <c r="C57" s="12">
        <v>0.83499999999999996</v>
      </c>
      <c r="D57" s="38">
        <v>13216</v>
      </c>
      <c r="E57" s="12">
        <v>4.4999999999999998E-2</v>
      </c>
      <c r="F57" s="38">
        <v>35585</v>
      </c>
      <c r="G57" s="12">
        <v>0.12</v>
      </c>
      <c r="H57" s="39">
        <v>296488</v>
      </c>
    </row>
    <row r="58" spans="1:8" x14ac:dyDescent="0.35">
      <c r="A58" s="34" t="s">
        <v>60</v>
      </c>
      <c r="B58" s="40">
        <v>583</v>
      </c>
      <c r="C58" s="12">
        <v>1</v>
      </c>
      <c r="D58" s="40">
        <v>0</v>
      </c>
      <c r="E58" s="12">
        <v>0</v>
      </c>
      <c r="F58" s="40">
        <v>0</v>
      </c>
      <c r="G58" s="12">
        <v>0</v>
      </c>
      <c r="H58" s="41">
        <v>583</v>
      </c>
    </row>
    <row r="59" spans="1:8" x14ac:dyDescent="0.35">
      <c r="A59" s="34" t="s">
        <v>61</v>
      </c>
      <c r="B59" s="38">
        <v>273867</v>
      </c>
      <c r="C59" s="12">
        <v>0.78200000000000003</v>
      </c>
      <c r="D59" s="38">
        <v>28055</v>
      </c>
      <c r="E59" s="12">
        <v>0.08</v>
      </c>
      <c r="F59" s="38">
        <v>48143</v>
      </c>
      <c r="G59" s="12">
        <v>0.13800000000000001</v>
      </c>
      <c r="H59" s="39">
        <v>350065</v>
      </c>
    </row>
    <row r="60" spans="1:8" x14ac:dyDescent="0.35">
      <c r="A60" s="34" t="s">
        <v>62</v>
      </c>
      <c r="B60" s="38">
        <v>84403</v>
      </c>
      <c r="C60" s="12">
        <v>0.90100000000000002</v>
      </c>
      <c r="D60" s="38">
        <v>1295</v>
      </c>
      <c r="E60" s="12">
        <v>1.4E-2</v>
      </c>
      <c r="F60" s="38">
        <v>7942</v>
      </c>
      <c r="G60" s="12">
        <v>8.5000000000000006E-2</v>
      </c>
      <c r="H60" s="39">
        <v>93640</v>
      </c>
    </row>
    <row r="61" spans="1:8" x14ac:dyDescent="0.35">
      <c r="A61" s="34" t="s">
        <v>63</v>
      </c>
      <c r="B61" s="38">
        <v>106732</v>
      </c>
      <c r="C61" s="12">
        <v>0.64300000000000002</v>
      </c>
      <c r="D61" s="38">
        <v>4128</v>
      </c>
      <c r="E61" s="12">
        <v>2.5000000000000001E-2</v>
      </c>
      <c r="F61" s="38">
        <v>55078</v>
      </c>
      <c r="G61" s="12">
        <v>0.33200000000000002</v>
      </c>
      <c r="H61" s="39">
        <v>165938</v>
      </c>
    </row>
    <row r="62" spans="1:8" x14ac:dyDescent="0.35">
      <c r="A62" s="34" t="s">
        <v>64</v>
      </c>
      <c r="B62" s="38">
        <v>863867</v>
      </c>
      <c r="C62" s="12">
        <v>0.52600000000000002</v>
      </c>
      <c r="D62" s="38">
        <v>108643</v>
      </c>
      <c r="E62" s="12">
        <v>6.6000000000000003E-2</v>
      </c>
      <c r="F62" s="38">
        <v>670293</v>
      </c>
      <c r="G62" s="12">
        <v>0.40799999999999997</v>
      </c>
      <c r="H62" s="39">
        <v>1642803</v>
      </c>
    </row>
    <row r="63" spans="1:8" ht="15.45" x14ac:dyDescent="0.4">
      <c r="A63" s="35" t="s">
        <v>98</v>
      </c>
      <c r="B63" s="36">
        <f>SUM(B4:B62)</f>
        <v>22210573</v>
      </c>
      <c r="C63" s="37">
        <f>AVERAGE(C4:C62)</f>
        <v>0.66159322033898338</v>
      </c>
      <c r="D63" s="36">
        <f>SUM(D4:D62)</f>
        <v>2641102</v>
      </c>
      <c r="E63" s="37">
        <f>AVERAGE(E4:E62)</f>
        <v>7.6423728813559341E-2</v>
      </c>
      <c r="F63" s="36">
        <f>SUM(F4:F62)</f>
        <v>7626362</v>
      </c>
      <c r="G63" s="37">
        <f>AVERAGE(G4:G62)</f>
        <v>0.19428813559322033</v>
      </c>
      <c r="H63" s="36">
        <f>SUM(H4:H62)</f>
        <v>32478037</v>
      </c>
    </row>
    <row r="64" spans="1:8" x14ac:dyDescent="0.35">
      <c r="A64" s="58" t="s">
        <v>278</v>
      </c>
      <c r="B64" s="58"/>
      <c r="C64" s="58"/>
      <c r="D64" s="58"/>
      <c r="E64" s="58"/>
      <c r="F64" s="58"/>
      <c r="G64" s="58"/>
      <c r="H64" s="58"/>
    </row>
  </sheetData>
  <mergeCells count="3">
    <mergeCell ref="A1:H1"/>
    <mergeCell ref="A2:H2"/>
    <mergeCell ref="A64:H64"/>
  </mergeCells>
  <pageMargins left="0.25" right="0.25" top="0.75" bottom="0.75" header="0.3" footer="0.3"/>
  <pageSetup scale="54" fitToHeight="0" orientation="landscape" r:id="rId1"/>
  <headerFooter>
    <oddHeader>&amp;C&amp;A</oddHeader>
    <oddFooter>Page &amp;P of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F0C8899404FEE45B99A51B69F490E88" ma:contentTypeVersion="5" ma:contentTypeDescription="Create a new document." ma:contentTypeScope="" ma:versionID="ef6871aba7546382f478c33edf7a6aa4">
  <xsd:schema xmlns:xsd="http://www.w3.org/2001/XMLSchema" xmlns:xs="http://www.w3.org/2001/XMLSchema" xmlns:p="http://schemas.microsoft.com/office/2006/metadata/properties" xmlns:ns2="75705e3b-cfce-4d52-8348-1df334f08614" xmlns:ns3="9608a58d-fa15-4415-b7d3-f930054fa20e" targetNamespace="http://schemas.microsoft.com/office/2006/metadata/properties" ma:root="true" ma:fieldsID="9f605520c1ff9a37f63ea7bf4349ece4" ns2:_="" ns3:_="">
    <xsd:import namespace="75705e3b-cfce-4d52-8348-1df334f08614"/>
    <xsd:import namespace="9608a58d-fa15-4415-b7d3-f930054fa20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705e3b-cfce-4d52-8348-1df334f086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608a58d-fa15-4415-b7d3-f930054fa20e"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B57008F-49AA-4156-AF1A-F71D3FE3F25D}">
  <ds:schemaRefs>
    <ds:schemaRef ds:uri="http://purl.org/dc/dcmitype/"/>
    <ds:schemaRef ds:uri="http://schemas.microsoft.com/office/2006/metadata/properties"/>
    <ds:schemaRef ds:uri="75705e3b-cfce-4d52-8348-1df334f08614"/>
    <ds:schemaRef ds:uri="http://purl.org/dc/terms/"/>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 ds:uri="9608a58d-fa15-4415-b7d3-f930054fa20e"/>
    <ds:schemaRef ds:uri="http://purl.org/dc/elements/1.1/"/>
  </ds:schemaRefs>
</ds:datastoreItem>
</file>

<file path=customXml/itemProps2.xml><?xml version="1.0" encoding="utf-8"?>
<ds:datastoreItem xmlns:ds="http://schemas.openxmlformats.org/officeDocument/2006/customXml" ds:itemID="{EC109192-2598-4378-9C4A-6D7F12B99428}">
  <ds:schemaRefs>
    <ds:schemaRef ds:uri="http://schemas.microsoft.com/sharepoint/v3/contenttype/forms"/>
  </ds:schemaRefs>
</ds:datastoreItem>
</file>

<file path=customXml/itemProps3.xml><?xml version="1.0" encoding="utf-8"?>
<ds:datastoreItem xmlns:ds="http://schemas.openxmlformats.org/officeDocument/2006/customXml" ds:itemID="{B6CDF7A1-7DDE-46DE-8192-79ED60A674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705e3b-cfce-4d52-8348-1df334f08614"/>
    <ds:schemaRef ds:uri="9608a58d-fa15-4415-b7d3-f930054fa2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25</vt:i4>
      </vt:variant>
    </vt:vector>
  </HeadingPairs>
  <TitlesOfParts>
    <vt:vector size="50" baseType="lpstr">
      <vt:lpstr>Counties - Meal Totals</vt:lpstr>
      <vt:lpstr>SS Breakfast</vt:lpstr>
      <vt:lpstr>SS Lunch</vt:lpstr>
      <vt:lpstr>SS Supper</vt:lpstr>
      <vt:lpstr>SS Snack</vt:lpstr>
      <vt:lpstr>CCC Breakfast</vt:lpstr>
      <vt:lpstr>CCC Lunch</vt:lpstr>
      <vt:lpstr>CCC Supper</vt:lpstr>
      <vt:lpstr>CCC Snack</vt:lpstr>
      <vt:lpstr>ADC Breakfast</vt:lpstr>
      <vt:lpstr>ADC Lunch</vt:lpstr>
      <vt:lpstr>ADC Supper</vt:lpstr>
      <vt:lpstr>ADC Snack</vt:lpstr>
      <vt:lpstr>DCH Breakfast</vt:lpstr>
      <vt:lpstr>DCH Lunch</vt:lpstr>
      <vt:lpstr>DCH Supper</vt:lpstr>
      <vt:lpstr>DCH Snack</vt:lpstr>
      <vt:lpstr>SS PP</vt:lpstr>
      <vt:lpstr>Program Participation</vt:lpstr>
      <vt:lpstr>SS PE</vt:lpstr>
      <vt:lpstr>Program Enrollment</vt:lpstr>
      <vt:lpstr>SS RR</vt:lpstr>
      <vt:lpstr>Reimbursement Received</vt:lpstr>
      <vt:lpstr>SS RT</vt:lpstr>
      <vt:lpstr>Reimbursement Totals</vt:lpstr>
      <vt:lpstr>TitleRegion1.a3.e6.18</vt:lpstr>
      <vt:lpstr>TitleRegion1.a3.e6.24</vt:lpstr>
      <vt:lpstr>TitleRegion1.a3.e7.20</vt:lpstr>
      <vt:lpstr>TitleRegion1.a3.e8.22</vt:lpstr>
      <vt:lpstr>TitleRegion1.a3.f63.1</vt:lpstr>
      <vt:lpstr>TitleRegion1.a3.h63.10</vt:lpstr>
      <vt:lpstr>TitleRegion1.a3.h63.11</vt:lpstr>
      <vt:lpstr>TitleRegion1.a3.h63.12</vt:lpstr>
      <vt:lpstr>TitleRegion1.a3.h63.13</vt:lpstr>
      <vt:lpstr>TitleRegion1.a3.h63.14</vt:lpstr>
      <vt:lpstr>TitleRegion1.a3.h63.15</vt:lpstr>
      <vt:lpstr>TitleRegion1.a3.h63.16</vt:lpstr>
      <vt:lpstr>TitleRegion1.a3.h63.17</vt:lpstr>
      <vt:lpstr>TitleRegion1.a3.h63.6</vt:lpstr>
      <vt:lpstr>TitleRegion1.a3.h63.7</vt:lpstr>
      <vt:lpstr>TitleRegion1.a3.h63.8</vt:lpstr>
      <vt:lpstr>TitleRegion1.a3.h63.9</vt:lpstr>
      <vt:lpstr>TitleRegion1.a3.i7.2</vt:lpstr>
      <vt:lpstr>TitleRegion1.a3.i7.3</vt:lpstr>
      <vt:lpstr>TitleRegion1.a3.i7.4</vt:lpstr>
      <vt:lpstr>TitleRegion1.a3.i7.5</vt:lpstr>
      <vt:lpstr>TitleRegion1.a6.h66.25</vt:lpstr>
      <vt:lpstr>TitleRegion1.a6.j66.19</vt:lpstr>
      <vt:lpstr>TitleRegion1.a6.j66.23</vt:lpstr>
      <vt:lpstr>TitleRegion1.a6.k66.21</vt:lpstr>
    </vt:vector>
  </TitlesOfParts>
  <Manager/>
  <Company>CA Department of Education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2018-19 County Profile for California CACFP - Food Programs (CA Dept of Education)</dc:title>
  <dc:subject>County Level Data for Child and Adult Care Food Programs Meal Participation for Fiscal Year 2018-19.</dc:subject>
  <dc:creator>California Department of Education</dc:creator>
  <cp:keywords/>
  <dc:description/>
  <cp:lastModifiedBy>Johnston, Isabelle@DSS</cp:lastModifiedBy>
  <cp:revision/>
  <dcterms:created xsi:type="dcterms:W3CDTF">2020-02-21T19:32:55Z</dcterms:created>
  <dcterms:modified xsi:type="dcterms:W3CDTF">2023-12-14T18:02:53Z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0x0101004F0C8899404FEE45B99A51B69F490E88</vt:lpwstr>
  </property>
</Properties>
</file>