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omments1.xml" ContentType="application/vnd.openxmlformats-officedocument.spreadsheetml.comments+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C:\Users\IJOHNSTO\Documents\CACFP Web Workgroup\PIU\"/>
    </mc:Choice>
  </mc:AlternateContent>
  <xr:revisionPtr revIDLastSave="0" documentId="13_ncr:1_{638FB416-F5D5-469F-906C-1891DDF4898C}" xr6:coauthVersionLast="47" xr6:coauthVersionMax="47" xr10:uidLastSave="{00000000-0000-0000-0000-000000000000}"/>
  <bookViews>
    <workbookView xWindow="28680" yWindow="-120" windowWidth="29040" windowHeight="15840" tabRatio="869" firstSheet="11" activeTab="20" xr2:uid="{00000000-000D-0000-FFFF-FFFF00000000}"/>
  </bookViews>
  <sheets>
    <sheet name="Counties - Meal Totals" sheetId="1092" r:id="rId1"/>
    <sheet name="SS Breakfast" sheetId="1093" r:id="rId2"/>
    <sheet name="SS Lunch" sheetId="1094" r:id="rId3"/>
    <sheet name="SS Supper" sheetId="1095" r:id="rId4"/>
    <sheet name="SS Snack" sheetId="1096" r:id="rId5"/>
    <sheet name="CCC Breakfast" sheetId="1097" r:id="rId6"/>
    <sheet name="CCC Lunch" sheetId="1098" r:id="rId7"/>
    <sheet name="CCC Supper" sheetId="1099" r:id="rId8"/>
    <sheet name="CCC Snack" sheetId="1100" r:id="rId9"/>
    <sheet name="ADC Breakfast" sheetId="1101" r:id="rId10"/>
    <sheet name="ADC Lunch" sheetId="1102" r:id="rId11"/>
    <sheet name="ADC Supper" sheetId="1103" r:id="rId12"/>
    <sheet name="ADC Snack" sheetId="1104" r:id="rId13"/>
    <sheet name="DCH Breakfast" sheetId="1105" r:id="rId14"/>
    <sheet name="DCH Lunch" sheetId="1106" r:id="rId15"/>
    <sheet name="DCH Supper" sheetId="1107" r:id="rId16"/>
    <sheet name="DCH Snack" sheetId="1108" r:id="rId17"/>
    <sheet name="SS PP" sheetId="1109" r:id="rId18"/>
    <sheet name="Program Participation" sheetId="1110" r:id="rId19"/>
    <sheet name="SS PE" sheetId="1111" r:id="rId20"/>
    <sheet name="Program Enrollment" sheetId="1112" r:id="rId21"/>
    <sheet name="SS RR" sheetId="1121" r:id="rId22"/>
    <sheet name="Reimbursement Received" sheetId="1122" r:id="rId23"/>
    <sheet name="SS RT" sheetId="1115" r:id="rId24"/>
    <sheet name="Reimbursement Totals" sheetId="1116" r:id="rId25"/>
  </sheets>
  <definedNames>
    <definedName name="TitleRegion1.a3.e6.18">Statewide_Summary_Program_Participation[[#Headers],[Program Participation]]</definedName>
    <definedName name="TitleRegion1.a3.e7.20">Statewide_Summary_Program_Enrollment[[#Headers],[Program Enrollment]]</definedName>
    <definedName name="TitleRegion1.a3.e7.22">Statewide_Summary_Reimbursements_Received[[#Headers],[Reimbursement Received]]</definedName>
    <definedName name="TitleRegion1.a3.e7.24">Statewide_Summary_Reimbursement_Totals[[#Headers],[State and Federal Reimbursement Totals]]</definedName>
    <definedName name="TitleRegion1.a3.f63.1">CountiesMealTotals[[#Headers],[County]]</definedName>
    <definedName name="TitleRegion1.a3.h63.10">Adult_Day_Care_Breakfast[[#Headers],[County]]</definedName>
    <definedName name="TitleRegion1.a3.h63.11">Adult_Day_Care_Lunch[[#Headers],[County]]</definedName>
    <definedName name="TitleRegion1.a3.h63.12">Adult_Day_Care_Supper[[#Headers],[County]]</definedName>
    <definedName name="TitleRegion1.a3.h63.13">Adult_Day_Care_Snack[[#Headers],[County]]</definedName>
    <definedName name="TitleRegion1.a3.h63.14">Day_Care_Homes_Breakfast[[#Headers],[County]]</definedName>
    <definedName name="TitleRegion1.a3.h63.15">Day_Care_Homes_Lunch[[#Headers],[County]]</definedName>
    <definedName name="TitleRegion1.a3.h63.16">Day_Care_Homes_Supper[[#Headers],[County]]</definedName>
    <definedName name="TitleRegion1.a3.h63.17">Day_Care_Homes_Snack[[#Headers],[County]]</definedName>
    <definedName name="TitleRegion1.a3.h63.6">Child_Care_Center_Breakfast[[#Headers],[County]]</definedName>
    <definedName name="TitleRegion1.a3.h63.7">Child_Care_Center_Lunch[[#Headers],[County]]</definedName>
    <definedName name="TitleRegion1.a3.h63.8">Child_Care_Center_Supper[[#Headers],[County]]</definedName>
    <definedName name="TitleRegion1.a3.h63.9">Child_Care_Center_Snack[[#Headers],[County]]</definedName>
    <definedName name="TitleRegion1.a3.i7.2">'SS Breakfast'!$I$7</definedName>
    <definedName name="TitleRegion1.a3.i7.3">Statewide_Summary_Lunch[[#Headers],[Meals Served]]</definedName>
    <definedName name="TitleRegion1.a3.i7.4">Statewide_Summary_Supper[[#Headers],[Meals Served]]</definedName>
    <definedName name="TitleRegion1.a3.i7.5">Statewide_Summary_Snack[[#Headers],[Meals Served]]</definedName>
    <definedName name="TitleRegion1.a3.k66.21">County_Program_Enrollment[[#Headers],[County]]</definedName>
    <definedName name="TitleRegion1.a3.m66.23">County_Reimbursement_Received[[#Headers],[County]]</definedName>
    <definedName name="TitleRegion1.a6.h66.25">County_Reimbursement_Totals[[#Headers],[County]]</definedName>
    <definedName name="TitleRegion1.a6.j66.19">County_Program_Participation[[#Headers],[County]]</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092" l="1"/>
  <c r="B6" i="1109" l="1"/>
  <c r="B5" i="1109"/>
  <c r="B4" i="1109"/>
  <c r="C66" i="1110" l="1"/>
  <c r="B67" i="1122" l="1"/>
  <c r="C67" i="1122"/>
  <c r="D67" i="1122"/>
  <c r="E67" i="1122"/>
  <c r="F67" i="1122"/>
  <c r="G67" i="1122"/>
  <c r="H67" i="1122"/>
  <c r="I67" i="1122"/>
  <c r="J67" i="1122"/>
  <c r="K67" i="1122"/>
  <c r="L67" i="1122"/>
  <c r="M67" i="1122"/>
  <c r="B66" i="1116" l="1"/>
  <c r="C66" i="1116"/>
  <c r="D66" i="1116"/>
  <c r="E66" i="1116"/>
  <c r="F66" i="1116"/>
  <c r="G66" i="1116"/>
  <c r="H66" i="1116"/>
  <c r="B66" i="1112"/>
  <c r="C66" i="1112"/>
  <c r="D66" i="1112"/>
  <c r="E66" i="1112"/>
  <c r="F66" i="1112"/>
  <c r="G66" i="1112"/>
  <c r="H66" i="1112"/>
  <c r="I66" i="1112"/>
  <c r="J66" i="1112"/>
  <c r="K66" i="1112"/>
  <c r="B66" i="1110"/>
  <c r="D66" i="1110"/>
  <c r="E66" i="1110"/>
  <c r="F66" i="1110"/>
  <c r="G66" i="1110"/>
  <c r="H66" i="1110"/>
  <c r="I66" i="1110"/>
  <c r="J66" i="1110"/>
  <c r="G63" i="1108"/>
  <c r="E63" i="1108"/>
  <c r="C63" i="1108"/>
  <c r="H63" i="1108"/>
  <c r="F63" i="1108"/>
  <c r="D63" i="1108"/>
  <c r="B63" i="1108"/>
  <c r="G63" i="1104"/>
  <c r="E63" i="1104"/>
  <c r="C63" i="1104"/>
  <c r="H63" i="1104"/>
  <c r="F63" i="1104"/>
  <c r="D63" i="1104"/>
  <c r="B63" i="1104"/>
  <c r="G63" i="1100"/>
  <c r="E63" i="1100"/>
  <c r="C63" i="1100"/>
  <c r="H63" i="1100"/>
  <c r="F63" i="1100"/>
  <c r="D63" i="1100"/>
  <c r="B63" i="1100"/>
  <c r="G63" i="1107"/>
  <c r="E63" i="1107"/>
  <c r="C63" i="1107"/>
  <c r="H63" i="1107"/>
  <c r="F63" i="1107"/>
  <c r="D63" i="1107"/>
  <c r="B63" i="1107"/>
  <c r="G63" i="1103"/>
  <c r="E63" i="1103"/>
  <c r="C63" i="1103"/>
  <c r="H63" i="1103"/>
  <c r="F63" i="1103"/>
  <c r="D63" i="1103"/>
  <c r="B63" i="1103"/>
  <c r="G63" i="1099"/>
  <c r="E63" i="1099"/>
  <c r="C63" i="1099"/>
  <c r="H63" i="1099"/>
  <c r="F63" i="1099"/>
  <c r="D63" i="1099"/>
  <c r="B63" i="1099"/>
  <c r="G63" i="1106"/>
  <c r="E63" i="1106"/>
  <c r="C63" i="1106"/>
  <c r="H63" i="1106"/>
  <c r="F63" i="1106"/>
  <c r="D63" i="1106"/>
  <c r="B63" i="1106"/>
  <c r="G63" i="1102"/>
  <c r="E63" i="1102"/>
  <c r="C63" i="1102"/>
  <c r="H63" i="1102"/>
  <c r="F63" i="1102"/>
  <c r="D63" i="1102"/>
  <c r="B63" i="1102"/>
  <c r="G63" i="1098"/>
  <c r="E63" i="1098"/>
  <c r="C63" i="1098"/>
  <c r="H63" i="1098"/>
  <c r="F63" i="1098"/>
  <c r="D63" i="1098"/>
  <c r="B63" i="1098"/>
  <c r="G63" i="1105"/>
  <c r="E63" i="1105"/>
  <c r="C63" i="1105"/>
  <c r="H63" i="1105"/>
  <c r="F63" i="1105"/>
  <c r="D63" i="1105"/>
  <c r="B63" i="1105"/>
  <c r="G63" i="1101"/>
  <c r="E63" i="1101"/>
  <c r="C63" i="1101"/>
  <c r="H63" i="1101"/>
  <c r="F63" i="1101"/>
  <c r="D63" i="1101"/>
  <c r="B63" i="1101"/>
  <c r="G63" i="1097"/>
  <c r="E63" i="1097"/>
  <c r="C63" i="1097"/>
  <c r="H63" i="1097"/>
  <c r="F63" i="1097"/>
  <c r="D63" i="1097"/>
  <c r="B63" i="1097"/>
  <c r="I7" i="1096"/>
  <c r="G7" i="1096"/>
  <c r="E7" i="1096"/>
  <c r="C7" i="1096"/>
  <c r="I7" i="1095"/>
  <c r="G7" i="1095"/>
  <c r="E7" i="1095"/>
  <c r="C7" i="1095"/>
  <c r="I7" i="1094"/>
  <c r="G7" i="1094"/>
  <c r="E7" i="1094"/>
  <c r="C7" i="1094"/>
  <c r="I7" i="1093"/>
  <c r="G7" i="1093"/>
  <c r="E7" i="1093"/>
  <c r="C7" i="1093"/>
  <c r="C63" i="1092"/>
  <c r="D63" i="1092"/>
  <c r="E63" i="109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Burgan, Layla@DSS</author>
  </authors>
  <commentList>
    <comment ref="E6" authorId="0" shapeId="0" xr:uid="{301670CD-B0D4-43F6-9FC8-2A9649E62D10}">
      <text>
        <r>
          <rPr>
            <b/>
            <sz val="9"/>
            <color indexed="81"/>
            <rFont val="Tahoma"/>
            <charset val="1"/>
          </rPr>
          <t>* Means Reimbursement Received is inclusive of Cash in Lieu (CIL) of USDA Donated Commodities.</t>
        </r>
        <r>
          <rPr>
            <sz val="9"/>
            <color indexed="81"/>
            <rFont val="Tahoma"/>
            <charset val="1"/>
          </rPr>
          <t xml:space="preserve">
</t>
        </r>
      </text>
    </comment>
  </commentList>
</comments>
</file>

<file path=xl/sharedStrings.xml><?xml version="1.0" encoding="utf-8"?>
<sst xmlns="http://schemas.openxmlformats.org/spreadsheetml/2006/main" count="1339" uniqueCount="314">
  <si>
    <t>ALAMEDA</t>
  </si>
  <si>
    <t>Day Care Homes</t>
  </si>
  <si>
    <t>County</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</si>
  <si>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</si>
  <si>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</si>
  <si>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</si>
  <si>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</si>
  <si>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</si>
  <si>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</si>
  <si>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</si>
  <si>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</si>
  <si>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</si>
  <si>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</si>
  <si>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</si>
  <si>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</si>
  <si>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</si>
  <si>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</si>
  <si>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</si>
  <si>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</si>
  <si>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</si>
  <si>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</si>
  <si>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</si>
  <si>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</si>
  <si>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</si>
  <si>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</si>
  <si>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</si>
  <si>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</si>
  <si>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</si>
  <si>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</si>
  <si>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</si>
  <si>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</si>
  <si>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</si>
  <si>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</si>
  <si>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</si>
  <si>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</si>
  <si>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</si>
  <si>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</si>
  <si>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</si>
  <si>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</si>
  <si>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</si>
  <si>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</si>
  <si>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</si>
  <si>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</si>
  <si>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</si>
  <si>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</si>
  <si>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</si>
  <si>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</si>
  <si>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</si>
  <si>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SISKIYOU</t>
  </si>
  <si>
    <t>SOLANO</t>
  </si>
  <si>
    <t>SONOMA</t>
  </si>
  <si>
    <t>STANISLAUS</t>
  </si>
  <si>
    <t>SUTTER</t>
  </si>
  <si>
    <t>TEHAMA</t>
  </si>
  <si>
    <t>TRINITY</t>
  </si>
  <si>
    <t>TULARE</t>
  </si>
  <si>
    <t>TUOLUMNE</t>
  </si>
  <si>
    <t>VENTURA</t>
  </si>
  <si>
    <t>YOLO</t>
  </si>
  <si>
    <t>YUBA</t>
  </si>
  <si>
    <t>OUT OF STATE</t>
  </si>
  <si>
    <t>Statewide Totals</t>
  </si>
  <si>
    <t>Meals Served</t>
  </si>
  <si>
    <t>Breakfast Free Meals</t>
  </si>
  <si>
    <t>Breakfast Reduced Meals</t>
  </si>
  <si>
    <t>Breakfast Base Rate Meals</t>
  </si>
  <si>
    <t>Breakfast Total</t>
  </si>
  <si>
    <t>Child Care Centers</t>
  </si>
  <si>
    <t>Child Care Centers_x000D_
% of Total Meals</t>
  </si>
  <si>
    <t>Adult Day Care Centers</t>
  </si>
  <si>
    <t>Adult Day Care Centers_x000D_
% of Total Meals</t>
  </si>
  <si>
    <t>California Statewide</t>
  </si>
  <si>
    <t>California Statewide_x000D_
% of Total Meals</t>
  </si>
  <si>
    <t>Lunch Free Meals</t>
  </si>
  <si>
    <t>Lunch Reduced Meals</t>
  </si>
  <si>
    <t>Lunch Base Rate Meals</t>
  </si>
  <si>
    <t>Lunch Total</t>
  </si>
  <si>
    <t>Supper Free Meals</t>
  </si>
  <si>
    <t>Supper Reduced Meals</t>
  </si>
  <si>
    <t>Supper Base Rate Meals</t>
  </si>
  <si>
    <t>Supper Total</t>
  </si>
  <si>
    <t>Supplement/Snack Free Meals</t>
  </si>
  <si>
    <t>Supplement/Snack Reduced Meals</t>
  </si>
  <si>
    <t>Supplement/Snack Base Rate Meals</t>
  </si>
  <si>
    <t>Supplement/Snack Total</t>
  </si>
  <si>
    <t>CCC_x000D_
Breakfast_x000D_
Free Meals</t>
  </si>
  <si>
    <t>CCC_x000D_
Breakfast_x000D_
Reduced Meals</t>
  </si>
  <si>
    <t>CCC_x000D_
Breakfast_x000D_
Base Meals</t>
  </si>
  <si>
    <t>CCC_x000D_
Lunch_x000D_
Free Meals</t>
  </si>
  <si>
    <t>CCC_x000D_
Lunch_x000D_
Reduced Meals</t>
  </si>
  <si>
    <t>CCC_x000D_
Lunch_x000D_
Base Meals</t>
  </si>
  <si>
    <t>CCC_x000D_
Supper_x000D_
Free Meals</t>
  </si>
  <si>
    <t>CCC_x000D_
Supper_x000D_
Reduced Meals</t>
  </si>
  <si>
    <t>CCC_x000D_
Supper_x000D_
Base Meals</t>
  </si>
  <si>
    <t>ADC_x000D_
Breakfast_x000D_
Free Meals</t>
  </si>
  <si>
    <t>ADC_x000D_
Breakfast_x000D_
Reduced Meals</t>
  </si>
  <si>
    <t>ADC_x000D_
Breakfast_x000D_
Base Meals</t>
  </si>
  <si>
    <t>ADC_x000D_
Lunch_x000D_
Free Meals</t>
  </si>
  <si>
    <t>ADC_x000D_
Lunch_x000D_
Reduced Meals</t>
  </si>
  <si>
    <t>ADC_x000D_
Lunch_x000D_
Base Meals</t>
  </si>
  <si>
    <t>ADC_x000D_
Supper_x000D_
Free Meals</t>
  </si>
  <si>
    <t>ADC_x000D_
Supper_x000D_
Reduced Meals</t>
  </si>
  <si>
    <t>ADC_x000D_
Supper_x000D_
Base Meals</t>
  </si>
  <si>
    <t>DCH_x000D_
Breakfast_x000D_
Free Meals</t>
  </si>
  <si>
    <t>DCH_x000D_
Breakfast_x000D_
Reduced Meals</t>
  </si>
  <si>
    <t>DCH_x000D_
Breakfast_x000D_
Base Meals</t>
  </si>
  <si>
    <t>DCH_x000D_
Lunch_x000D_
Free Meals</t>
  </si>
  <si>
    <t>DCH_x000D_
Lunch_x000D_
Reduced Meals</t>
  </si>
  <si>
    <t>DCH_x000D_
Lunch_x000D_
Base Meals</t>
  </si>
  <si>
    <t>DCH_x000D_
Supper_x000D_
Free Meals</t>
  </si>
  <si>
    <t>DCH_x000D_
Supper_x000D_
Reduced Meals</t>
  </si>
  <si>
    <t>DCH_x000D_
Supper_x000D_
Base Meals</t>
  </si>
  <si>
    <t>Program Participation</t>
  </si>
  <si>
    <t>Number of Sponsors</t>
  </si>
  <si>
    <t>Number of Approved Sites</t>
  </si>
  <si>
    <t>Average Daily Participation</t>
  </si>
  <si>
    <t>CCC_x000D_
Number of Sponsors</t>
  </si>
  <si>
    <t>CCC_x000D_
Number of Approved Sites</t>
  </si>
  <si>
    <t>CCC_x000D_
Average Daily_x000D_
Participation</t>
  </si>
  <si>
    <t>ADC_x000D_
Number of Sponsors</t>
  </si>
  <si>
    <t>ADC_x000D_
Number of Approved Sites</t>
  </si>
  <si>
    <t>ADC_x000D_
Average Daily_x000D_
Participation</t>
  </si>
  <si>
    <t>DCH_x000D_
Number of Sponsors</t>
  </si>
  <si>
    <t>DCH_x000D_
Number of Approved Sites</t>
  </si>
  <si>
    <t>DCH_x000D_
Average Daily_x000D_
Participation</t>
  </si>
  <si>
    <t>Statewide Summary Total</t>
  </si>
  <si>
    <t>Program Enrollment</t>
  </si>
  <si>
    <t>Free Enrollment</t>
  </si>
  <si>
    <t>Reduced  Enrollment</t>
  </si>
  <si>
    <t>Paid (Base) Enrollment</t>
  </si>
  <si>
    <t>Total Enrollment</t>
  </si>
  <si>
    <t>CCC_x000D_
Free Enrollment</t>
  </si>
  <si>
    <t>CCC_x000D_
Reduced Enrollment</t>
  </si>
  <si>
    <t>CCC_x000D_
Paid (Base) Enrollment</t>
  </si>
  <si>
    <t>ADC_x000D_
Free Enrollment</t>
  </si>
  <si>
    <t>ADC_x000D_
Reduced Enrollment</t>
  </si>
  <si>
    <t>ADC_x000D_
Paid (Base) Enrollment</t>
  </si>
  <si>
    <t>DCH_x000D_
Free Enrollment</t>
  </si>
  <si>
    <t>DCH_x000D_
Reduced Enrollment</t>
  </si>
  <si>
    <t>DCH_x000D_
Paid (Base) Enrollment</t>
  </si>
  <si>
    <t>Total County_x000D_
Enrollment</t>
  </si>
  <si>
    <t>Reimbursement Received</t>
  </si>
  <si>
    <t>Federal Meal</t>
  </si>
  <si>
    <t>Federal Administration</t>
  </si>
  <si>
    <t>CCC_x000D_
Federal Meal</t>
  </si>
  <si>
    <t>CCC_x000D_
Federal Administration</t>
  </si>
  <si>
    <t>CCC_x000D_
Cash in Lieu of USDA_x000D_
Donated Commodities</t>
  </si>
  <si>
    <t>ADC_x000D_
Federal Meal</t>
  </si>
  <si>
    <t>ADC_x000D_
Federal Administration</t>
  </si>
  <si>
    <t>ADC_x000D_
Cash in Lieu of USDA_x000D_
Donated Commodities</t>
  </si>
  <si>
    <t>DCH_x000D_
Federal Meal</t>
  </si>
  <si>
    <t>DCH_x000D_
Federal Administration</t>
  </si>
  <si>
    <t>DCH_x000D_
Cash in Lieu of USDA_x000D_
Donated Commodities</t>
  </si>
  <si>
    <t>State and Federal Reimbursement Totals</t>
  </si>
  <si>
    <t>State Meal</t>
  </si>
  <si>
    <t>Federal Reimbursement</t>
  </si>
  <si>
    <t>Total State and Federal Reimbursement</t>
  </si>
  <si>
    <t>CCC_x000D_
Federal_x000D_
Reimbursement</t>
  </si>
  <si>
    <t>CCC_x000D_
State Reimbursement</t>
  </si>
  <si>
    <t>ADC_x000D_
Federal_x000D_
Reimbursement</t>
  </si>
  <si>
    <t>ADC_x000D_
State Reimbursement</t>
  </si>
  <si>
    <t>DCH_x000D_
Federal_x000D_
Reimbursement</t>
  </si>
  <si>
    <t>DCH_x000D_
State Reimbursement</t>
  </si>
  <si>
    <t>Total County_x000D_
Reimbursement</t>
  </si>
  <si>
    <t>County Reimbursement Received</t>
  </si>
  <si>
    <t>Total Breakfast Meals_x000D_
Served</t>
  </si>
  <si>
    <t>Total Lunch Meals_x000D_
Served</t>
  </si>
  <si>
    <t>Total Supper Meals_x000D_
Served</t>
  </si>
  <si>
    <t>Total Snack Meals_x000D_
Served</t>
  </si>
  <si>
    <t>Day Care Homes_x000D_
% of Total Meals</t>
  </si>
  <si>
    <t>CCC = Child Care Centers</t>
  </si>
  <si>
    <t>ADC = Adult Day Care Centers</t>
  </si>
  <si>
    <t>DCH = Day Care Homes</t>
  </si>
  <si>
    <t>CCC_x000D_
Supplement/Snack_x000D_
Reduced Meals</t>
  </si>
  <si>
    <t>CCC_x000D_
Supplement/Snack_x000D_
Base Meals</t>
  </si>
  <si>
    <t>ADC_x000D_
Supplement/Snack_x000D_
Free Meals</t>
  </si>
  <si>
    <t>ADC_x000D_
Supplement/Snack_x000D_
Reduced Meals</t>
  </si>
  <si>
    <t>ADC_x000D_
Supplement/Snack_x000D_
Base Meals</t>
  </si>
  <si>
    <t>DCH_x000D_
Supplement/Snack_x000D_
Free Meals</t>
  </si>
  <si>
    <t>DCH_x000D_
Supplement/Snack_x000D_
Reduced Meals</t>
  </si>
  <si>
    <t>DCH_x000D_
Supplement/Snack_x000D_
Base Meals</t>
  </si>
  <si>
    <t>CCC_x000D_
State Meal</t>
  </si>
  <si>
    <t>ADC_x000D_
State Meal</t>
  </si>
  <si>
    <t>DCH_x000D_
State Meal</t>
  </si>
  <si>
    <t>CCC
All Breakfast Meals
Served</t>
  </si>
  <si>
    <t>CCC
All Lunch Meals
Served</t>
  </si>
  <si>
    <t>CCC
All Supper Meals
Served</t>
  </si>
  <si>
    <t>CCC
All Supplement/Snack Meals
Served</t>
  </si>
  <si>
    <t>ADC
All Breakfast Meals
Served</t>
  </si>
  <si>
    <t>ADC
All Lunch Meals
Served</t>
  </si>
  <si>
    <t>ADC
All Supper Meals
Served</t>
  </si>
  <si>
    <t>ADC
All Supplement/Snack Meals
Served</t>
  </si>
  <si>
    <t>DCH
All Breakfast Meals
Served</t>
  </si>
  <si>
    <t>DCH
All Lunch Meals
Served</t>
  </si>
  <si>
    <t>DCH
All Supper Meals
Served</t>
  </si>
  <si>
    <t>DCH
All Supplement/Snack Meals
Served</t>
  </si>
  <si>
    <t>DCH Statewide Totals *</t>
  </si>
  <si>
    <t>ADC Statewide Totals *</t>
  </si>
  <si>
    <t>CCC Statewide Totals *</t>
  </si>
  <si>
    <t>Total Meals
Served</t>
  </si>
  <si>
    <t>CCC
Supplement/Snack
Free Meals</t>
  </si>
  <si>
    <t xml:space="preserve"> $                                                                                          6,167,066.79*</t>
  </si>
  <si>
    <t>Federal Cash In Lieu of USDA Donated Commodities</t>
  </si>
  <si>
    <t xml:space="preserve">End of Counties Meal Totals worksheet. </t>
  </si>
  <si>
    <t xml:space="preserve">End of Statewide Summary Breakfast worksheet. </t>
  </si>
  <si>
    <t xml:space="preserve">End of Statewide Summary Lunch worksheet. </t>
  </si>
  <si>
    <t xml:space="preserve">End of Statewide Summary Supper worksheet. </t>
  </si>
  <si>
    <t xml:space="preserve">End of Statewide Summary Snack worksheet. </t>
  </si>
  <si>
    <t xml:space="preserve">End of Child Care Centers Breakfast worksheet. </t>
  </si>
  <si>
    <t xml:space="preserve">End of Child Care Centers Lunch worksheet. </t>
  </si>
  <si>
    <t xml:space="preserve">End of Child Care Centers Supper worksheet. </t>
  </si>
  <si>
    <t xml:space="preserve">End of Child Care Centers Snack worksheet. </t>
  </si>
  <si>
    <t xml:space="preserve">End of Adult Day Care Breakfast worksheet. </t>
  </si>
  <si>
    <t xml:space="preserve">End of Adult Day Care Lunch worksheet. </t>
  </si>
  <si>
    <t xml:space="preserve">End of Adult Day Care Supper worksheet. </t>
  </si>
  <si>
    <t xml:space="preserve">End of Adult Day Care Snack worksheet. </t>
  </si>
  <si>
    <t xml:space="preserve">End of Day Care Home Breakfast worksheet. </t>
  </si>
  <si>
    <t xml:space="preserve">End of Day Care Homes Lunch Worksheet. </t>
  </si>
  <si>
    <t xml:space="preserve">End of Day Care Homes Supper worksheet. </t>
  </si>
  <si>
    <t xml:space="preserve">End of Day Care Home Snack worksheet. </t>
  </si>
  <si>
    <t xml:space="preserve">End of Statewide Summary Program Participation worksheet. </t>
  </si>
  <si>
    <t xml:space="preserve">End of County Program Participation worksheet. </t>
  </si>
  <si>
    <t xml:space="preserve">End of Statewide Summary Program Enrollment worksheet. </t>
  </si>
  <si>
    <t xml:space="preserve">End of County Program Enrollment worksheet. </t>
  </si>
  <si>
    <t xml:space="preserve">End of Statewide Summary Reimbursement Received worksheet. </t>
  </si>
  <si>
    <t xml:space="preserve">End of County Reimbursement Received Worksheet. </t>
  </si>
  <si>
    <t xml:space="preserve">End of County Reimbursement Totals worksheet. </t>
  </si>
  <si>
    <t xml:space="preserve">Instructions for Counties Meal Totals worksheet: All information is aligned with column A. This worksheet contains information on meals served cumulatively from October 2019 through September 2020. Data provided by the California Department of Education, Nutrition Services Division. </t>
  </si>
  <si>
    <t xml:space="preserve">Instructions for Statewide Summary (SS) Breakfast worksheet: All information is aligned with column A. This worksheet contains information on breakfasts served statewide, cumulatively from October 2019 through September 2020. Percentages have been rounded to the nearest whole number. Data provided by the California Department of Education, Nutrition Services Division. </t>
  </si>
  <si>
    <t xml:space="preserve">Instructions for Statewide Summary (SS) Lunch worksheet: All information is aligned with column A. This worksheet contains information on lunches served statewide, cumulatively from October 2019 through September 2020. Percentages have been rounded to the nearest whole number. Data provided by the California Department of Education, Nutrition Services Division. </t>
  </si>
  <si>
    <t xml:space="preserve">Instructions for Statewide Summary (SS) Supper worksheet: All information is aligned with column A. This worksheet contains information on suppers served statewide, cumulatively from October 2019 through September 2020. Percentages have been rounded to the nearest whole number. Data provided by the California Department of Education, Nutrition Services Division. </t>
  </si>
  <si>
    <t xml:space="preserve">Instructions for Statewide Summary (SS) Snack worksheet: All information is aligned with column A. This worksheet contains information on snacks served statewide, cumulatively from October 2019 through September 2020. Percentages have been rounded to the nearest whole number. Data provided by the California Department of Education, Nutrition Services Division. </t>
  </si>
  <si>
    <t>Instructions for Statewide Summary (SS) Program Participation (PP) worksheet: All information is aligned with column A. This worksheet contains information about program participation statewide. Note that a sponsor is an institution that has an agreement with the California Department of Education to operate the program. Program participation and enrollment data are derived from March 2020. Data provided by the California Department of Education, Nutrition Services Division.</t>
  </si>
  <si>
    <t>Instructions for Program Participation  worksheet: All information is aligned with column A. This worksheet contains information about program participation by county. Note that a sponsor is an institution that has an agreement with the California Department of Education to operate the program.  An explanation of acronyms can be found in cells A3, A4, and A5. Program participation and enrollment data are derived from March 2020. Data provided by the California Department of Education, Nutrition Services Division.</t>
  </si>
  <si>
    <t>Instructions for Statewide Summary (SS) Program Enrollment (PE) worksheet: All information is aligned with column A. This worksheet contains information about program enrollment statewide. Note that a sponsor is an institution that has an agreement with the California Department of Education to operate the program. Program participation and enrollment data are derived from March 2020. Data provided by the California Department of Education, Nutrition Services Division.</t>
  </si>
  <si>
    <t>Instructions for Program Enrollment  worksheet: All information is aligned with column A. This worksheet contains information about program enrollment by county. Note that a sponsor is an institution that has an agreement with the California Department of Education to operate the program. An explanation of acronyms can be found in cells A3, A4, and A5. Program participation and enrollment data are derived from March 2020. Data provided by the California Department of Education, Nutrition Services Division.</t>
  </si>
  <si>
    <t xml:space="preserve">End of Statewide Summary Reimbursement Total worksheet. </t>
  </si>
  <si>
    <t>CCC % of Free
Breakfast Meals to 
All Breakfast Meals Served</t>
  </si>
  <si>
    <t>CCC % of Reduced
Breakfast Meals to 
All Breakfast Meals Served</t>
  </si>
  <si>
    <t>CCC % of Base
Breakfast Meals to 
All Breakfast Meals Served</t>
  </si>
  <si>
    <t>CCC % of Free
Lunch Meals to 
All Lunch Meals Served</t>
  </si>
  <si>
    <t>CCC % of Reduced
Lunch Meals to 
All Lunch Meals Served</t>
  </si>
  <si>
    <t>CCC % of Base
Lunch Meals to 
All Lunch Meals Served</t>
  </si>
  <si>
    <t>CCC % of Free
Supper Meals to 
All Supper Meals Served</t>
  </si>
  <si>
    <t>CCC % of Reduced
Supper Meals to 
All Supper Meals Served</t>
  </si>
  <si>
    <t>CCC % of Base
Supper Meals to 
All Supper Meals Served</t>
  </si>
  <si>
    <t>CCC % of Free
Supplement/Snack Meals to 
All Supplement/Snack Meals Served</t>
  </si>
  <si>
    <t>CCC % of Reduced
Supplement/Snack Meals to 
All Supplement/Snack Meals Served</t>
  </si>
  <si>
    <t>CCC % of Base
Supplement/Snack Meals to 
All Supplement/Snack Meals Served</t>
  </si>
  <si>
    <t xml:space="preserve"> ADC % of Free
Breakfast Meals to 
All Breakfast Meals Served</t>
  </si>
  <si>
    <t xml:space="preserve"> ADC % of Reduced
Breakfast Meals to 
All Breakfast Meals Served</t>
  </si>
  <si>
    <t>ADC % of Base
Breakfast Meals to 
All Breakfast Meals Served</t>
  </si>
  <si>
    <t>ADC % of Free
Lunch Meals to 
All Lunch Meals Served</t>
  </si>
  <si>
    <t>ADC % of Reduced
Lunch Meals to 
All Lunch Meals Served</t>
  </si>
  <si>
    <t>ADC % of Base
Lunch Meals to 
All Lunch Meals Served</t>
  </si>
  <si>
    <t>ADC % of Free
Supper Meals to 
All Supper Meals Served</t>
  </si>
  <si>
    <t>ADC % of Reduced
Supper Meals to 
All Supper Meals Served</t>
  </si>
  <si>
    <t>ADC % of Base
Supper Meals to 
All Supper Meals Served</t>
  </si>
  <si>
    <t>ADC % of Free
Supplement/Snack Meals to 
All Supplement/Snack Meals Served</t>
  </si>
  <si>
    <t>ADC % of Reduced
Supplement/Snack Meals to 
All Supplement/Snack Meals Served</t>
  </si>
  <si>
    <t>ADC % of Base
Supplement/Snack Meals to 
All Supplement/Snack Meals Served</t>
  </si>
  <si>
    <t>DCH % of Free
Breakfast Meals to 
All Breakfast Meals Served</t>
  </si>
  <si>
    <t>DCH % of Reduced
Breakfast Meals to 
All Breakfast Meals Served</t>
  </si>
  <si>
    <t>DCH % of Base
Breakfast Meals to 
All Breakfast Meals Served</t>
  </si>
  <si>
    <t>DCH % of Free
Lunch Meals to 
All Lunch Meals Served</t>
  </si>
  <si>
    <t>DCH % of Reduced
Lunch Meals to 
All Lunch Meals Served</t>
  </si>
  <si>
    <t>DCH % of Base
Lunch Meals to 
All Lunch Meals Served</t>
  </si>
  <si>
    <t>DCH % of Free
Supper Meals to 
All Supper Meals Served</t>
  </si>
  <si>
    <t>DCH % of Reduced
Supper Meals to 
All Supper Meals Served</t>
  </si>
  <si>
    <t>DCH % of Base
Supper Meals to 
All Supper Meals Served</t>
  </si>
  <si>
    <t>DCH % of Free
Supplement/Snack Meals to 
All Supplement/Snack Meals Served</t>
  </si>
  <si>
    <t>DCH % of Reduced
Supplement/Snack Meals to 
All Supplement/Snack Meals Served</t>
  </si>
  <si>
    <t>DCH % of Base
Supplement/Snack Meals to 
All Supplement/Snack Meals Served</t>
  </si>
  <si>
    <t>Instructions for Statewide Summary (SS) Reimbursement Received worksheet: All information is aligned with column A. This worksheet contains information about reimbursements received statewide.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Data provided by the California Department of Education, Nutrition Services Division.</t>
  </si>
  <si>
    <t>Instructions for Statewide Summary (SS) Reimbursement Totals (RT) worksheet: All information is aligned with column A. This worksheet contains information about reimbursement totals statewide.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Data provided by the California Department of Education, Nutrition Services Division.</t>
  </si>
  <si>
    <t xml:space="preserve">Instructions for Child Care Center (CCC) Breakfast worksheet: All information is aligned with column A. This worksheet contains information on breakfasts served in Child Care Centers, cumulatively from October 2019 through September 2020. Percentages have been rounded to the nearest whole number. In the CCC Statewide Total row, columns C, E ,and G show average percentage of the column. Data provided by the California Department of Education, Nutrition Services Division. </t>
  </si>
  <si>
    <t xml:space="preserve">Instructions for Child Care Center (CCC) Lunch  worksheet: All information is aligned with column A. This worksheet contains information on lunches served in Child Care Centers, cumulatively from October 2019 through September 2020. Percentages have been rounded to the nearest whole number.  In the CCC Statewide Total row, columns C, E ,and G show average percentage of the column. Data provided by the California Department of Education, Nutrition Services Division. </t>
  </si>
  <si>
    <t xml:space="preserve">Instructions for Child Care Center (CCC) Supper worksheet: All information is aligned with column A. This worksheet contains information on suppers served in Child Care Centers, cumulatively from October 2019 through September 2020. Percentages have been rounded to the nearest whole number. In the CCC Statewide Total row, columns C, E ,and G show average percentage of the column. Data provided by the California Department of Education, Nutrition Services Division. </t>
  </si>
  <si>
    <t xml:space="preserve">Instructions for Child Care Center (CCC) Snack worksheet: All information is aligned with column A. This worksheet contains information on snacks served in Child Care Centers, cumulatively from October 2019 through September 2020. Percentages have been rounded to the nearest whole number. In the CCC Statewide Total row, columns C, E ,and G show average percentage of the column. Data provided by the California Department of Education, Nutrition Services Division. </t>
  </si>
  <si>
    <t xml:space="preserve">Instructions for Adult Day Care (ADC) Breakfast worksheet: All information is aligned with column A. This worksheet contains information on breakfasts served in Adult Day Cares, cumulatively from October 2019 through September 2020. Percentages have been rounded to the nearest whole number. In the ADC Statewide Total row, columns C, E ,and G show average percentage of the column. Data provided by the California Department of Education, Nutrition Services Division. </t>
  </si>
  <si>
    <t>Instructions for Adult Day Care (ADC) Lunch worksheet: All information is aligned with column A. This worksheet contains information on lunch served in Adult Day Cares, cumulatively from October 2019 through September 2020. Percentages have been rounded to the nearest whole number. In the ADC Statewide Total row, columns C, E ,and G show average percentage of the column. Data provided by the California Department of Education, Nutrition Services Division.</t>
  </si>
  <si>
    <t>Instructions for Adult Day Care (ADC) Supper worksheet: All information is aligned with column A. This worksheet contains information on suppers served in Adult Day Cares, cumulatively from October 2019 through September 2020. Percentages have been rounded to the nearest whole number. In the ADC Statewide Total row, columns C, E ,and G show average percentage of the column. Data provided by the California Department of Education, Nutrition Services Division.</t>
  </si>
  <si>
    <t>Instructions for Adult Day Care (ADC) Snack worksheet: All information is aligned with column A. This worksheet contains information on snacks served in Adult Day Cares, cumulatively from October 2019 through September 2020. Percentages have been rounded to the nearest whole number. In the ADC Statewide Total row, columns C, E ,and G show average percentage of the column. Data provided by the California Department of Education, Nutrition Services Division.</t>
  </si>
  <si>
    <t>Instructions for Day Care Home (DHC) Breakfast worksheet: All information is aligned with column A. This worksheet contains information on breakfasts served in Day Care Homes, cumulatively from October 2019 through September 2020. Percentages have been rounded to the nearest whole number. In the DCH Statewide Total row, columns C, E ,and G show average percentage of the column. Data provided by the California Department of Education, Nutrition Services Division.</t>
  </si>
  <si>
    <t>Instructions for Day Care Home (DHC) Lunch worksheet: All information is aligned with column A. This worksheet contains information on lunches served in Day Care Homes, cumulatively from October 2019 through September 2020. Percentages have been rounded to the nearest whole number. In the DCH Statewide Total row, columns C, E ,and G show average percentage of the column. Data provided by the California Department of Education, Nutrition Services Division.</t>
  </si>
  <si>
    <t>Instructions for Day Care Home (DHC) Supper worksheet: All information is aligned with column A. This worksheet contains information on suppers served in Day Care Homes, cumulatively from October 2019 through September 2020. Percentages have been rounded to the nearest whole number. In the DCH Statewide Total row, columns C, E ,and G show average percentage of the column. Data provided by the California Department of Education, Nutrition Services Division.</t>
  </si>
  <si>
    <t>Instructions for Day Care Home (DHC) Snack worksheet: All information is aligned with column A. This worksheet contains information on snacks served in Day Care Homes, cumulatively from October 2019 through September 2020. Percentages have been rounded to the nearest whole number. In the DCH Statewide Total row, columns C, E ,and G show average percentage of the column. Data provided by the California Department of Education, Nutrition Services Division.</t>
  </si>
  <si>
    <t>Federal Fiscal Year 2019–2020 County Profile for California Child and Adult Care Food Program: Day Care Homes- Snack</t>
  </si>
  <si>
    <t>Federal Fiscal Year 2019–2020 County Profile for California Child and Adult Care Food Program: Counties Meal Totals</t>
  </si>
  <si>
    <t xml:space="preserve">Federal Fiscal Year 2019–2020 County Profile for California Child and Adult Care Food Program: Statewide Summary - Breakfast </t>
  </si>
  <si>
    <t>Federal Fiscal Year 2019–2020 County Profile for California Child and Adult Care Food Program: Statewide Summary - Lunch</t>
  </si>
  <si>
    <t>Federal Fiscal Year 2019–2020 County Profile for California Child and Adult Care Food Program: Statewide Summary - Supper</t>
  </si>
  <si>
    <t>Federal Fiscal Year 2019–2020 County Profile for California Child and Adult Care Food Program: Statewide Summary - Snack</t>
  </si>
  <si>
    <t xml:space="preserve">Federal Fiscal Year 2019–2020 County Profile for California Child and Adult Care Food Program: Child Care Centers - Breakfast </t>
  </si>
  <si>
    <t>Federal Fiscal Year 2019–2020 County Profile for California Child and Adult Care Food Program: Child Care Centers - Lunch</t>
  </si>
  <si>
    <t>Federal Fiscal Year 2019–2020 County Profile for California Child and Adult Care Food Program: Child Care Centers - Supper</t>
  </si>
  <si>
    <t>Federal Fiscal Year 2019–2020 County Profile for California Child and Adult Care Food Program: Child Care Centers - Snack</t>
  </si>
  <si>
    <t>Federal Fiscal Year 2019–2020 County Profile for California Child and Adult Care Food Program: Adult Day Cares - Breakfast</t>
  </si>
  <si>
    <t>Federal Fiscal Year 2019–2020 County Profile for California Child and Adult Care Food Program: Adult Day Cares - Lunch</t>
  </si>
  <si>
    <t>Federal Fiscal Year 2019–2020 County Profile for California Child and Adult Care Food Program: Adult Day Cares - Supper</t>
  </si>
  <si>
    <t>Federal Fiscal Year 2019–2020 County Profile for California Child and Adult Care Food Program: Adult Day Cares - Snack</t>
  </si>
  <si>
    <t xml:space="preserve">Federal Fiscal Year 2019–2020 County Profile for California Child and Adult Care Food Program: Day Care Homes - Breakfast </t>
  </si>
  <si>
    <t>Federal Fiscal Year 2019–2020 County Profile for California Child and Adult Care Food Program: Day Care Homes - Lunch</t>
  </si>
  <si>
    <t>Federal Fiscal Year 2019–2020 County Profile for California Child and Adult Care Food Program: Day Care Homes - Supper</t>
  </si>
  <si>
    <t xml:space="preserve">Federal Fiscal Year 2019–2020 County Profile for California Child and Adult Care Food Program: Statewide Summary Program Participation </t>
  </si>
  <si>
    <t>Federal Fiscal Year 2019–2020 County Profile for California Child and Adult Care Food Program: County Program Participation</t>
  </si>
  <si>
    <t>Federal Fiscal Year 2019–2020 County Profile for California Child and Adult Care Food Program: Statewide Summary Program Enrollment</t>
  </si>
  <si>
    <t>Federal Fiscal Year 2019–2020 County Profile for California Child and Adult Care Food Program: County Program Enrollment</t>
  </si>
  <si>
    <t xml:space="preserve">Federal Fiscal Year 2019–2020 County Profile for California Child and Adult Care Food Program: Statewide Summary Reimbursement Received </t>
  </si>
  <si>
    <t>Federal Fiscal Year 2019–2020 County Profile for California Child and Adult Care Food Program</t>
  </si>
  <si>
    <t>Federal Fiscal Year 2019–2020 County Profile for California Child and Adult Care Food Program: Statewide Summary Reimbursement Totals</t>
  </si>
  <si>
    <t xml:space="preserve">Federal Fiscal Year 2019–2020 County Profile for California Child and Adult Care Food Program: County Reimbursement Totals </t>
  </si>
  <si>
    <t>Instructions for Reimbursement Received worksheet: All information is aligned with column A. This worksheet contains information about reimbursements received by county.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An explanation of acronyms can be count in cells A3, A4, and A5. Data provided by the California Department of Education, Nutrition Services Division.</t>
  </si>
  <si>
    <t>Instructions for Reimbursement Totals worksheet: All information is aligned with column A. This worksheet contains information about reimbursement totals by county.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An explanation of acronyms can be count in cells A3, A4, and A5. Data provided by the California Department of Education, Nutrition Services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</si>
</sst>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_);_(* \(#,##0\);_(* 0_);_(@_)"/>
    <numFmt numFmtId="165" formatCode="_(&quot;$&quot;* #,##0.00_);_(&quot;$&quot;* \(#,##0.00\);_(&quot;$&quot;* 0.00_);_(@_)"/>
  </numFmts>
  <fonts count="11" x14ac:knownFonts="1">
    <font>
      <sz val="12"/>
      <color theme="1"/>
      <name val="Arial"/>
      <family val="2"/>
    </font>
    <font>
      <sz val="11"/>
      <color theme="1"/>
      <name val="Calibri"/>
      <family val="2"/>
      <scheme val="minor"/>
    </font>
    <font>
      <sz val="11"/>
      <color theme="1"/>
      <name val="Calibri"/>
      <family val="2"/>
      <scheme val="minor"/>
    </font>
    <font>
      <sz val="12"/>
      <color theme="1"/>
      <name val="Arial"/>
      <family val="2"/>
    </font>
    <font>
      <b/>
      <sz val="12"/>
      <color theme="1"/>
      <name val="Arial"/>
      <family val="2"/>
    </font>
    <font>
      <b/>
      <sz val="16"/>
      <color theme="1"/>
      <name val="Arial"/>
      <family val="2"/>
    </font>
    <font>
      <b/>
      <sz val="14"/>
      <color theme="1"/>
      <name val="Arial"/>
      <family val="2"/>
    </font>
    <font>
      <b/>
      <sz val="13"/>
      <color theme="1"/>
      <name val="Arial"/>
      <family val="2"/>
    </font>
    <font>
      <sz val="12"/>
      <name val="Arial"/>
      <family val="2"/>
    </font>
    <font>
      <sz val="9"/>
      <color indexed="81"/>
      <name val="Tahoma"/>
      <charset val="1"/>
    </font>
    <font>
      <b/>
      <sz val="9"/>
      <color indexed="81"/>
      <name val="Tahoma"/>
      <charset val="1"/>
    </font>
  </fonts>
  <fills count="2">
    <fill>
      <patternFill patternType="none"/>
    </fill>
    <fill>
      <patternFill patternType="gray125"/>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s>
  <cellStyleXfs count="11">
    <xf numFmtId="0" fontId="0" fillId="0" borderId="0"/>
    <xf numFmtId="9" fontId="3" fillId="0" borderId="0" applyFont="0" applyFill="0" applyBorder="0" applyAlignment="0" applyProtection="0"/>
    <xf numFmtId="0" fontId="5" fillId="0" borderId="1" applyNumberFormat="0" applyFill="0" applyBorder="0" applyAlignment="0" applyProtection="0"/>
    <xf numFmtId="0" fontId="4" fillId="0" borderId="2" applyNumberFormat="0" applyFill="0" applyBorder="0" applyAlignment="0" applyProtection="0"/>
    <xf numFmtId="0" fontId="6" fillId="0" borderId="3" applyNumberFormat="0" applyFill="0" applyBorder="0" applyAlignment="0" applyProtection="0"/>
    <xf numFmtId="0" fontId="7" fillId="0" borderId="0" applyNumberFormat="0" applyFill="0" applyBorder="0" applyAlignment="0" applyProtection="0"/>
    <xf numFmtId="0" fontId="4" fillId="0" borderId="4" applyNumberFormat="0" applyFill="0" applyAlignment="0" applyProtection="0"/>
    <xf numFmtId="0" fontId="2" fillId="0" borderId="0"/>
    <xf numFmtId="0" fontId="1" fillId="0" borderId="0"/>
    <xf numFmtId="0" fontId="5" fillId="0" borderId="0" applyNumberFormat="0" applyFill="0" applyAlignment="0" applyProtection="0"/>
    <xf numFmtId="0" fontId="4" fillId="0" borderId="2" applyNumberFormat="0" applyFill="0" applyBorder="0" applyAlignment="0" applyProtection="0"/>
  </cellStyleXfs>
  <cellXfs count="67">
    <xf numFmtId="0" fontId="0" fillId="0" borderId="0" xfId="0"/>
    <xf numFmtId="164" fontId="0" fillId="0" borderId="0" xfId="0" applyNumberFormat="1"/>
    <xf numFmtId="9" fontId="0" fillId="0" borderId="0" xfId="1" applyNumberFormat="1" applyFont="1"/>
    <xf numFmtId="0" fontId="0" fillId="0" borderId="0" xfId="0" applyFill="1" applyBorder="1"/>
    <xf numFmtId="9" fontId="0" fillId="0" borderId="0" xfId="1" applyNumberFormat="1" applyFont="1" applyFill="1" applyBorder="1"/>
    <xf numFmtId="9" fontId="0" fillId="0" borderId="4" xfId="1" applyNumberFormat="1" applyFont="1" applyBorder="1"/>
    <xf numFmtId="9" fontId="0" fillId="0" borderId="6" xfId="1" applyNumberFormat="1" applyFont="1" applyBorder="1"/>
    <xf numFmtId="9" fontId="8" fillId="0" borderId="8" xfId="1" applyNumberFormat="1" applyFont="1" applyBorder="1" applyAlignment="1">
      <alignment wrapText="1"/>
    </xf>
    <xf numFmtId="9" fontId="8" fillId="0" borderId="9" xfId="1" applyNumberFormat="1" applyFont="1" applyBorder="1" applyAlignment="1">
      <alignment wrapText="1"/>
    </xf>
    <xf numFmtId="0" fontId="8" fillId="0" borderId="8" xfId="0" applyFont="1" applyFill="1" applyBorder="1" applyAlignment="1">
      <alignment wrapText="1"/>
    </xf>
    <xf numFmtId="9" fontId="8" fillId="0" borderId="8" xfId="1" applyNumberFormat="1" applyFont="1" applyFill="1" applyBorder="1" applyAlignment="1">
      <alignment wrapText="1"/>
    </xf>
    <xf numFmtId="0" fontId="8" fillId="0" borderId="9" xfId="0" applyFont="1" applyFill="1" applyBorder="1" applyAlignment="1">
      <alignment wrapText="1"/>
    </xf>
    <xf numFmtId="0" fontId="8" fillId="0" borderId="8" xfId="0" applyFont="1" applyBorder="1" applyAlignment="1">
      <alignment wrapText="1"/>
    </xf>
    <xf numFmtId="0" fontId="8" fillId="0" borderId="9" xfId="0" applyFont="1" applyBorder="1" applyAlignment="1">
      <alignment wrapText="1"/>
    </xf>
    <xf numFmtId="0" fontId="4" fillId="0" borderId="0" xfId="3" applyBorder="1"/>
    <xf numFmtId="0" fontId="0" fillId="0" borderId="0" xfId="0" applyAlignment="1">
      <alignment wrapText="1"/>
    </xf>
    <xf numFmtId="0" fontId="0" fillId="0" borderId="0" xfId="0" applyFill="1" applyBorder="1" applyAlignment="1">
      <alignment wrapText="1"/>
    </xf>
    <xf numFmtId="0" fontId="8" fillId="0" borderId="7" xfId="0" applyFont="1" applyBorder="1" applyAlignment="1">
      <alignment wrapText="1"/>
    </xf>
    <xf numFmtId="164" fontId="8" fillId="0" borderId="8" xfId="0" applyNumberFormat="1" applyFont="1" applyBorder="1" applyAlignment="1">
      <alignment wrapText="1"/>
    </xf>
    <xf numFmtId="0" fontId="8" fillId="0" borderId="7" xfId="0" applyFont="1" applyFill="1" applyBorder="1" applyAlignment="1">
      <alignment wrapText="1"/>
    </xf>
    <xf numFmtId="165" fontId="0" fillId="0" borderId="4" xfId="0" applyNumberFormat="1" applyBorder="1"/>
    <xf numFmtId="0" fontId="0" fillId="0" borderId="5" xfId="0" applyBorder="1"/>
    <xf numFmtId="165" fontId="0" fillId="0" borderId="6" xfId="0" applyNumberFormat="1" applyBorder="1"/>
    <xf numFmtId="0" fontId="4" fillId="0" borderId="4" xfId="6"/>
    <xf numFmtId="165" fontId="4" fillId="0" borderId="4" xfId="6" applyNumberFormat="1"/>
    <xf numFmtId="0" fontId="0" fillId="0" borderId="11" xfId="0" applyBorder="1"/>
    <xf numFmtId="164" fontId="0" fillId="0" borderId="4" xfId="0" applyNumberFormat="1" applyBorder="1"/>
    <xf numFmtId="164" fontId="0" fillId="0" borderId="5" xfId="0" applyNumberFormat="1" applyBorder="1"/>
    <xf numFmtId="164" fontId="0" fillId="0" borderId="6" xfId="0" applyNumberFormat="1" applyBorder="1"/>
    <xf numFmtId="164" fontId="0" fillId="0" borderId="12" xfId="0" applyNumberFormat="1" applyBorder="1"/>
    <xf numFmtId="164" fontId="0" fillId="0" borderId="10" xfId="0" applyNumberFormat="1" applyBorder="1"/>
    <xf numFmtId="164" fontId="4" fillId="0" borderId="4" xfId="6" applyNumberFormat="1"/>
    <xf numFmtId="9" fontId="4" fillId="0" borderId="4" xfId="6" applyNumberFormat="1"/>
    <xf numFmtId="0" fontId="0" fillId="0" borderId="0" xfId="0" applyFont="1"/>
    <xf numFmtId="0" fontId="0" fillId="0" borderId="5" xfId="0" applyFont="1" applyFill="1" applyBorder="1"/>
    <xf numFmtId="0" fontId="4" fillId="0" borderId="4" xfId="6" applyFont="1" applyFill="1"/>
    <xf numFmtId="3" fontId="4" fillId="0" borderId="4" xfId="6" applyNumberFormat="1" applyFont="1" applyFill="1"/>
    <xf numFmtId="9" fontId="4" fillId="0" borderId="4" xfId="6" applyNumberFormat="1" applyFont="1" applyFill="1"/>
    <xf numFmtId="3" fontId="0" fillId="0" borderId="4" xfId="8" applyNumberFormat="1" applyFont="1" applyFill="1" applyBorder="1" applyAlignment="1">
      <alignment horizontal="right"/>
    </xf>
    <xf numFmtId="9" fontId="0" fillId="0" borderId="4" xfId="1" applyNumberFormat="1" applyFont="1" applyFill="1" applyBorder="1" applyAlignment="1">
      <alignment horizontal="right"/>
    </xf>
    <xf numFmtId="0" fontId="0" fillId="0" borderId="4" xfId="8" applyFont="1" applyFill="1" applyBorder="1" applyAlignment="1">
      <alignment horizontal="right"/>
    </xf>
    <xf numFmtId="3" fontId="0" fillId="0" borderId="6" xfId="8" applyNumberFormat="1" applyFont="1" applyFill="1" applyBorder="1" applyAlignment="1">
      <alignment horizontal="right"/>
    </xf>
    <xf numFmtId="0" fontId="0" fillId="0" borderId="6" xfId="8" applyFont="1" applyFill="1" applyBorder="1" applyAlignment="1">
      <alignment horizontal="right"/>
    </xf>
    <xf numFmtId="3" fontId="3" fillId="0" borderId="4" xfId="8" applyNumberFormat="1" applyFont="1" applyFill="1" applyBorder="1" applyAlignment="1">
      <alignment horizontal="right"/>
    </xf>
    <xf numFmtId="9" fontId="3" fillId="0" borderId="4" xfId="1" applyNumberFormat="1" applyFont="1" applyFill="1" applyBorder="1" applyAlignment="1">
      <alignment horizontal="right"/>
    </xf>
    <xf numFmtId="0" fontId="3" fillId="0" borderId="4" xfId="8" applyFont="1" applyFill="1" applyBorder="1" applyAlignment="1">
      <alignment horizontal="right"/>
    </xf>
    <xf numFmtId="3" fontId="3" fillId="0" borderId="6" xfId="8" applyNumberFormat="1" applyFont="1" applyFill="1" applyBorder="1" applyAlignment="1">
      <alignment horizontal="right"/>
    </xf>
    <xf numFmtId="0" fontId="3" fillId="0" borderId="6" xfId="8" applyFont="1" applyFill="1" applyBorder="1" applyAlignment="1">
      <alignment horizontal="right"/>
    </xf>
    <xf numFmtId="0" fontId="0" fillId="0" borderId="5" xfId="0" applyFont="1" applyBorder="1"/>
    <xf numFmtId="164" fontId="0" fillId="0" borderId="4" xfId="0" applyNumberFormat="1" applyFont="1" applyBorder="1"/>
    <xf numFmtId="0" fontId="4" fillId="0" borderId="4" xfId="6" applyFont="1"/>
    <xf numFmtId="164" fontId="4" fillId="0" borderId="4" xfId="6" applyNumberFormat="1" applyFont="1"/>
    <xf numFmtId="9" fontId="4" fillId="0" borderId="4" xfId="6" applyNumberFormat="1" applyFont="1"/>
    <xf numFmtId="164" fontId="4" fillId="0" borderId="4" xfId="0" applyNumberFormat="1" applyFont="1" applyBorder="1"/>
    <xf numFmtId="164" fontId="4" fillId="0" borderId="6" xfId="0" applyNumberFormat="1" applyFont="1" applyBorder="1"/>
    <xf numFmtId="165" fontId="4" fillId="0" borderId="6" xfId="0" applyNumberFormat="1" applyFont="1" applyBorder="1"/>
    <xf numFmtId="49" fontId="0" fillId="0" borderId="6" xfId="0" applyNumberFormat="1" applyBorder="1" applyAlignment="1">
      <alignment horizontal="left"/>
    </xf>
    <xf numFmtId="0" fontId="0" fillId="0" borderId="0" xfId="0" applyAlignment="1">
      <alignment horizontal="left" wrapText="1"/>
    </xf>
    <xf numFmtId="0" fontId="5" fillId="0" borderId="0" xfId="2" applyBorder="1" applyAlignment="1">
      <alignment horizontal="left"/>
    </xf>
    <xf numFmtId="0" fontId="0" fillId="0" borderId="13" xfId="0" applyBorder="1" applyAlignment="1">
      <alignment horizontal="left"/>
    </xf>
    <xf numFmtId="0" fontId="0" fillId="0" borderId="0" xfId="0" applyFill="1" applyBorder="1" applyAlignment="1">
      <alignment horizontal="left" wrapText="1"/>
    </xf>
    <xf numFmtId="0" fontId="5" fillId="0" borderId="0" xfId="2" applyFill="1" applyBorder="1" applyAlignment="1">
      <alignment horizontal="left"/>
    </xf>
    <xf numFmtId="0" fontId="0" fillId="0" borderId="13" xfId="0" applyFill="1" applyBorder="1" applyAlignment="1">
      <alignment horizontal="left"/>
    </xf>
    <xf numFmtId="0" fontId="5" fillId="0" borderId="0" xfId="2" applyFill="1" applyBorder="1" applyAlignment="1">
      <alignment horizontal="left" wrapText="1"/>
    </xf>
    <xf numFmtId="0" fontId="0" fillId="0" borderId="0" xfId="0" applyFill="1" applyBorder="1" applyAlignment="1">
      <alignment wrapText="1"/>
    </xf>
    <xf numFmtId="0" fontId="0" fillId="0" borderId="0" xfId="0" applyAlignment="1">
      <alignment horizontal="left"/>
    </xf>
    <xf numFmtId="0" fontId="0" fillId="0" borderId="0" xfId="0" applyFont="1" applyAlignment="1">
      <alignment horizontal="left"/>
    </xf>
  </cellXfs>
  <cellStyles count="11">
    <cellStyle name="Heading 1" xfId="2" builtinId="16" customBuiltin="1"/>
    <cellStyle name="Heading 1 2" xfId="9" xr:uid="{3ABDC88F-58AA-4BB9-AACE-15BA0AC0CE51}"/>
    <cellStyle name="Heading 2" xfId="3" builtinId="17" customBuiltin="1"/>
    <cellStyle name="Heading 2 2" xfId="10" xr:uid="{15E7BCCF-41B0-4C3B-AA91-CB5B8AD94E76}"/>
    <cellStyle name="Heading 3" xfId="4" builtinId="18" customBuiltin="1"/>
    <cellStyle name="Heading 4" xfId="5" builtinId="19" customBuiltin="1"/>
    <cellStyle name="Normal" xfId="0" builtinId="0"/>
    <cellStyle name="Normal 2" xfId="7" xr:uid="{857CA8DF-BB47-4AB9-8380-7C4236B9F6E7}"/>
    <cellStyle name="Normal 3" xfId="8" xr:uid="{C4969046-E5C6-4F4B-88A3-AF01F64C75F5}"/>
    <cellStyle name="Percent" xfId="1" builtinId="5"/>
    <cellStyle name="Total" xfId="6" builtinId="25" customBuiltin="1"/>
  </cellStyles>
  <dxfs count="317">
    <dxf>
      <numFmt numFmtId="165" formatCode="_(&quot;$&quot;* #,##0.00_);_(&quot;$&quot;* \(#,##0.00\);_(&quot;$&quot;* 0.00_);_(@_)"/>
      <border diagonalUp="0" diagonalDown="0">
        <left style="thin">
          <color indexed="64"/>
        </left>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165" formatCode="_(&quot;$&quot;* #,##0.00_);_(&quot;$&quot;* \(#,##0.00\);_(&quot;$&quot;* 0.00_);_(@_)"/>
      <border diagonalUp="0" diagonalDown="0">
        <left style="thin">
          <color indexed="64"/>
        </left>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165" formatCode="_(&quot;$&quot;* #,##0.00_);_(&quot;$&quot;* \(#,##0.00\);_(&quot;$&quot;* 0.00_);_(@_)"/>
      <border diagonalUp="0" diagonalDown="0">
        <left style="thin">
          <color indexed="64"/>
        </left>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165" formatCode="_(&quot;$&quot;* #,##0.00_);_(&quot;$&quot;* \(#,##0.00\);_(&quot;$&quot;* 0.00_);_(@_)"/>
      <border diagonalUp="0" diagonalDown="0">
        <left style="thin">
          <color indexed="64"/>
        </left>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164" formatCode="_(* #,##0_);_(* \(#,##0\);_(* 0_);_(@_)"/>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164" formatCode="_(* #,##0_);_(* \(#,##0\);_(* 0_);_(@_)"/>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164" formatCode="_(* #,##0_);_(* \(#,##0\);_(* 0_);_(@_)"/>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164" formatCode="_(* #,##0_);_(* \(#,##0\);_(* 0_);_(@_)"/>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dxf>
    <dxf>
      <border outline="0">
        <bottom style="thin">
          <color indexed="64"/>
        </bottom>
      </border>
    </dxf>
    <dxf>
      <font>
        <color auto="1"/>
        <family val="2"/>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dxf>
    <dxf>
      <border outline="0">
        <bottom style="thin">
          <color indexed="64"/>
        </bottom>
      </border>
    </dxf>
    <dxf>
      <font>
        <color auto="1"/>
        <family val="2"/>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dxf>
    <dxf>
      <border outline="0">
        <bottom style="thin">
          <color indexed="64"/>
        </bottom>
      </border>
    </dxf>
    <dxf>
      <font>
        <color auto="1"/>
        <family val="2"/>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dxf>
    <dxf>
      <border outline="0">
        <bottom style="thin">
          <color indexed="64"/>
        </bottom>
      </border>
    </dxf>
    <dxf>
      <font>
        <color auto="1"/>
        <family val="2"/>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dxf>
    <dxf>
      <font>
        <strike val="0"/>
        <outline val="0"/>
        <shadow val="0"/>
        <u val="none"/>
        <vertAlign val="baseline"/>
        <sz val="12"/>
        <color theme="1"/>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dxf>
    <dxf>
      <border outline="0">
        <bottom style="thin">
          <color indexed="64"/>
        </bottom>
      </border>
    </dxf>
    <dxf>
      <font>
        <color auto="1"/>
        <family val="2"/>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color theme="1"/>
      </font>
    </dxf>
    <dxf>
      <border outline="0">
        <bottom style="thin">
          <color indexed="64"/>
        </bottom>
      </border>
    </dxf>
    <dxf>
      <font>
        <color auto="1"/>
        <family val="2"/>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dxf>
    <dxf>
      <font>
        <strike val="0"/>
        <outline val="0"/>
        <shadow val="0"/>
        <u val="none"/>
        <vertAlign val="baseline"/>
        <sz val="12"/>
        <color theme="1"/>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dxf>
    <dxf>
      <border outline="0">
        <bottom style="thin">
          <color indexed="64"/>
        </bottom>
      </border>
    </dxf>
    <dxf>
      <font>
        <color auto="1"/>
        <family val="2"/>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dxf>
    <dxf>
      <font>
        <strike val="0"/>
        <outline val="0"/>
        <shadow val="0"/>
        <u val="none"/>
        <vertAlign val="baseline"/>
        <sz val="12"/>
        <color theme="1"/>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dxf>
    <dxf>
      <border outline="0">
        <bottom style="thin">
          <color indexed="64"/>
        </bottom>
      </border>
    </dxf>
    <dxf>
      <font>
        <color auto="1"/>
        <family val="2"/>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dxf>
    <dxf>
      <border outline="0">
        <bottom style="thin">
          <color indexed="64"/>
        </bottom>
      </border>
    </dxf>
    <dxf>
      <font>
        <color auto="1"/>
        <family val="2"/>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dxf>
    <dxf>
      <border outline="0">
        <bottom style="thin">
          <color indexed="64"/>
        </bottom>
      </border>
    </dxf>
    <dxf>
      <font>
        <color auto="1"/>
        <family val="2"/>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dxf>
    <dxf>
      <border outline="0">
        <bottom style="thin">
          <color indexed="64"/>
        </bottom>
      </border>
    </dxf>
    <dxf>
      <font>
        <color auto="1"/>
        <family val="2"/>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fill>
        <patternFill patternType="none">
          <fgColor indexed="64"/>
          <bgColor indexed="65"/>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dxf>
    <dxf>
      <border outline="0">
        <bottom style="thin">
          <color indexed="64"/>
        </bottom>
      </border>
    </dxf>
    <dxf>
      <font>
        <color auto="1"/>
        <family val="2"/>
      </font>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13"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164" formatCode="_(* #,##0_);_(* \(#,##0\);_(* 0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dxf>
    <dxf>
      <border outline="0">
        <bottom style="thin">
          <color indexed="64"/>
        </bottom>
      </border>
    </dxf>
    <dxf>
      <font>
        <b val="0"/>
        <i val="0"/>
        <strike val="0"/>
        <condense val="0"/>
        <extend val="0"/>
        <outline val="0"/>
        <shadow val="0"/>
        <u val="none"/>
        <vertAlign val="baseline"/>
        <sz val="12"/>
        <color auto="1"/>
        <name val="Arial"/>
        <family val="2"/>
        <scheme val="none"/>
      </font>
      <numFmt numFmtId="13" formatCode="0%"/>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Arial"/>
        <family val="2"/>
        <scheme val="none"/>
      </font>
      <numFmt numFmtId="13" formatCode="0%"/>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Arial"/>
        <family val="2"/>
        <scheme val="none"/>
      </font>
      <numFmt numFmtId="13" formatCode="0%"/>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Arial"/>
        <family val="2"/>
        <scheme val="none"/>
      </font>
      <numFmt numFmtId="13" formatCode="0%"/>
      <alignment horizontal="general" vertical="bottom" textRotation="0" wrapText="1" indent="0" justifyLastLine="0" shrinkToFit="0" readingOrder="0"/>
      <border diagonalUp="0" diagonalDown="0" outline="0">
        <left style="thin">
          <color indexed="64"/>
        </left>
        <right style="thin">
          <color indexed="64"/>
        </right>
        <top/>
        <bottom/>
      </border>
    </dxf>
    <dxf>
      <numFmt numFmtId="164" formatCode="_(* #,##0_);_(* \(#,##0\);_(* 0_);_(@_)"/>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fill>
        <patternFill patternType="solid">
          <bgColor theme="0"/>
        </patternFill>
      </fill>
    </dxf>
    <dxf>
      <fill>
        <patternFill>
          <bgColor theme="0" tint="-4.9989318521683403E-2"/>
        </patternFill>
      </fill>
    </dxf>
    <dxf>
      <font>
        <b/>
        <i val="0"/>
        <strike val="0"/>
      </font>
      <fill>
        <patternFill>
          <bgColor theme="4" tint="0.59996337778862885"/>
        </patternFill>
      </fill>
      <border>
        <left style="thin">
          <color auto="1"/>
        </left>
        <right style="thin">
          <color auto="1"/>
        </right>
        <top style="thin">
          <color auto="1"/>
        </top>
        <bottom style="thin">
          <color auto="1"/>
        </bottom>
        <vertical style="thin">
          <color auto="1"/>
        </vertical>
        <horizontal style="thin">
          <color auto="1"/>
        </horizontal>
      </border>
    </dxf>
    <dxf>
      <font>
        <strike val="0"/>
      </font>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County Profile 000 2" pivot="0" count="4" xr9:uid="{19B9BD89-044E-437D-8AD1-61AEBC9A0A8D}">
      <tableStyleElement type="wholeTable" dxfId="316"/>
      <tableStyleElement type="headerRow" dxfId="315"/>
      <tableStyleElement type="firstRowStripe" dxfId="314"/>
      <tableStyleElement type="secondRowStripe" dxfId="31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D8ED41A-0381-472E-90B1-14EA6AB514FD}" name="CountiesMealTotals" displayName="CountiesMealTotals" ref="A3:F63" totalsRowShown="0" headerRowDxfId="312" headerRowBorderDxfId="311" tableBorderDxfId="310" totalsRowBorderDxfId="309">
  <autoFilter ref="A3:F63" xr:uid="{4CA9C920-E7BE-4F8E-A93B-ABF3B6C306E9}"/>
  <tableColumns count="6">
    <tableColumn id="1" xr3:uid="{34877A33-1216-4C12-8C2C-3392194718E4}" name="County" dataDxfId="308"/>
    <tableColumn id="2" xr3:uid="{D1CD5927-27BE-410A-A799-6BA9E2F567C3}" name="Total Breakfast Meals_x000d__x000a_Served" dataDxfId="307"/>
    <tableColumn id="3" xr3:uid="{85A834F5-31EE-4647-AA37-067491FC21D8}" name="Total Lunch Meals_x000d__x000a_Served" dataDxfId="306"/>
    <tableColumn id="4" xr3:uid="{D0EC5800-0B66-47B6-AC9D-6A4B5D4EEF69}" name="Total Supper Meals_x000d__x000a_Served" dataDxfId="305"/>
    <tableColumn id="5" xr3:uid="{B5EC63FB-24CA-413B-BE38-C2552F6B79D7}" name="Total Snack Meals_x000d__x000a_Served" dataDxfId="304"/>
    <tableColumn id="6" xr3:uid="{12771770-F99A-4AC7-8BA0-E350B3FFF17D}" name="Total Meals_x000a_Served" dataDxfId="303"/>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Statewide Summary (SS) - Meals Totals."/>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95C77E90-9237-44E8-9BEA-F48C30627A22}" name="Adult_Day_Care_Breakfast" displayName="Adult_Day_Care_Breakfast" ref="A3:H63" totalsRowShown="0" headerRowDxfId="197" dataDxfId="195" headerRowBorderDxfId="196" tableBorderDxfId="194" totalsRowBorderDxfId="193">
  <autoFilter ref="A3:H63" xr:uid="{C36AAEDB-A577-43CC-A22C-198F85E85112}"/>
  <tableColumns count="8">
    <tableColumn id="1" xr3:uid="{6D0A1E93-0543-40C6-B9A8-14B25B2AEAD1}" name="County" dataDxfId="192"/>
    <tableColumn id="2" xr3:uid="{EE37FB58-7ADE-4A0C-B5E0-4E792A68B427}" name="ADC_x000d__x000a_Breakfast_x000d__x000a_Free Meals" dataDxfId="191"/>
    <tableColumn id="3" xr3:uid="{D55E0A5C-ADCF-4919-BE3C-B9E9D9ACB7F9}" name=" ADC % of Free_x000a_Breakfast Meals to _x000a_All Breakfast Meals Served" dataDxfId="190"/>
    <tableColumn id="4" xr3:uid="{54BA9F16-C622-4F3B-8B54-324FAB41F37D}" name="ADC_x000d__x000a_Breakfast_x000d__x000a_Reduced Meals" dataDxfId="189" dataCellStyle="Total"/>
    <tableColumn id="5" xr3:uid="{7C4FB37C-4E08-4F7D-832A-C62A3114EC93}" name=" ADC % of Reduced_x000a_Breakfast Meals to _x000a_All Breakfast Meals Served" dataDxfId="188"/>
    <tableColumn id="6" xr3:uid="{85F21E61-771C-4889-B701-0E0DC77311BA}" name="ADC_x000d__x000a_Breakfast_x000d__x000a_Base Meals" dataDxfId="187" dataCellStyle="Total"/>
    <tableColumn id="7" xr3:uid="{46FA5CB2-DA06-4139-8578-593486223216}" name="ADC % of Base_x000a_Breakfast Meals to _x000a_All Breakfast Meals Served" dataDxfId="186"/>
    <tableColumn id="8" xr3:uid="{38E48183-7614-4A66-902C-E5C7F190B15D}" name="ADC_x000a_All Breakfast Meals_x000a_Served" dataDxfId="185"/>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Adult Day Care Centers (ADC) - Meals Served Breakfast."/>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19D4028-ECE1-4D40-953F-0AEDE94AB0FF}" name="Adult_Day_Care_Lunch" displayName="Adult_Day_Care_Lunch" ref="A3:H63" totalsRowShown="0" headerRowDxfId="184" dataDxfId="182" headerRowBorderDxfId="183" tableBorderDxfId="181" totalsRowBorderDxfId="180">
  <autoFilter ref="A3:H63" xr:uid="{4F877C05-7D2B-4316-8508-D6275822FB21}"/>
  <tableColumns count="8">
    <tableColumn id="1" xr3:uid="{CB0A0A51-8AE7-40E5-9E3B-7B7EC37ECE69}" name="County" dataDxfId="179"/>
    <tableColumn id="2" xr3:uid="{9348C2A4-351D-4595-99B3-69C3AA9DA0D5}" name="ADC_x000d__x000a_Lunch_x000d__x000a_Free Meals" dataDxfId="178"/>
    <tableColumn id="3" xr3:uid="{E9ED21F7-BF3E-4A37-B8FB-9C23D9692B4C}" name="ADC % of Free_x000a_Lunch Meals to _x000a_All Lunch Meals Served" dataDxfId="177"/>
    <tableColumn id="4" xr3:uid="{D32054E0-2D24-487A-8224-3F9092141376}" name="ADC_x000d__x000a_Lunch_x000d__x000a_Reduced Meals" dataDxfId="176" dataCellStyle="Total"/>
    <tableColumn id="5" xr3:uid="{4D6E8AE5-CE28-4B14-BB27-7A711B90E5DF}" name="ADC % of Reduced_x000a_Lunch Meals to _x000a_All Lunch Meals Served" dataDxfId="175"/>
    <tableColumn id="6" xr3:uid="{AAD7FF61-2D0A-4CFE-AB91-2D8D78DEBA43}" name="ADC_x000d__x000a_Lunch_x000d__x000a_Base Meals" dataDxfId="174" dataCellStyle="Total"/>
    <tableColumn id="7" xr3:uid="{03A73F87-1B91-44CB-9974-2F2187F6BF79}" name="ADC % of Base_x000a_Lunch Meals to _x000a_All Lunch Meals Served" dataDxfId="173"/>
    <tableColumn id="8" xr3:uid="{E76B6807-BC7B-445D-950E-8902D9CF68E0}" name="ADC_x000a_All Lunch Meals_x000a_Served" dataDxfId="172"/>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Adult Day Care Centers (ADC) - Meals Served Lunch."/>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CE00B20B-FBEE-4084-9973-ABBC206DF560}" name="Adult_Day_Care_Supper" displayName="Adult_Day_Care_Supper" ref="A3:H63" totalsRowShown="0" headerRowDxfId="171" dataDxfId="169" headerRowBorderDxfId="170" tableBorderDxfId="168" totalsRowBorderDxfId="167">
  <autoFilter ref="A3:H63" xr:uid="{F2B05DA2-62F0-410D-BE4A-F1071697A874}"/>
  <tableColumns count="8">
    <tableColumn id="1" xr3:uid="{9E068528-8B80-4B9B-A99C-BC24090E4B17}" name="County" dataDxfId="166"/>
    <tableColumn id="2" xr3:uid="{3E3BD36B-6A55-4088-BF69-C97F2A176418}" name="ADC_x000d__x000a_Supper_x000d__x000a_Free Meals" dataDxfId="165" dataCellStyle="Total"/>
    <tableColumn id="3" xr3:uid="{D5796942-1F61-419D-9B71-144FBC7E8D9A}" name="ADC % of Free_x000a_Supper Meals to _x000a_All Supper Meals Served" dataDxfId="164"/>
    <tableColumn id="4" xr3:uid="{1F5CB494-C29B-4778-ACF5-0577BCB63F42}" name="ADC_x000d__x000a_Supper_x000d__x000a_Reduced Meals" dataDxfId="163" dataCellStyle="Total"/>
    <tableColumn id="5" xr3:uid="{B937CF13-630C-485A-A089-8AF865D11538}" name="ADC % of Reduced_x000a_Supper Meals to _x000a_All Supper Meals Served" dataDxfId="162"/>
    <tableColumn id="6" xr3:uid="{04D93169-6E0C-4599-8130-823DC6B318C3}" name="ADC_x000d__x000a_Supper_x000d__x000a_Base Meals" dataDxfId="161" dataCellStyle="Total"/>
    <tableColumn id="7" xr3:uid="{03394BE6-2034-4F5B-AEE0-53297B5CF0EA}" name="ADC % of Base_x000a_Supper Meals to _x000a_All Supper Meals Served" dataDxfId="160"/>
    <tableColumn id="8" xr3:uid="{91DB4A2C-553C-4891-8D74-5F8FD92A4938}" name="ADC_x000a_All Supper Meals_x000a_Served" dataDxfId="159" dataCellStyle="Total"/>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Adult Day Care Centers (ADC) - Meals Served Supper."/>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4A9C0805-68EA-41AB-A929-5D8F70E2E2A2}" name="Adult_Day_Care_Snack" displayName="Adult_Day_Care_Snack" ref="A3:H63" totalsRowShown="0" headerRowDxfId="158" dataDxfId="156" headerRowBorderDxfId="157" tableBorderDxfId="155" totalsRowBorderDxfId="154">
  <autoFilter ref="A3:H63" xr:uid="{2C2B024F-422E-4037-969F-1EDC32983D5B}"/>
  <tableColumns count="8">
    <tableColumn id="1" xr3:uid="{792067B6-1091-4CE3-A1F3-E6E36F70F1AD}" name="County" dataDxfId="153"/>
    <tableColumn id="2" xr3:uid="{E86242A8-2F26-4E62-9F17-6E0B23763A95}" name="ADC_x000d__x000a_Supplement/Snack_x000d__x000a_Free Meals" dataDxfId="152"/>
    <tableColumn id="3" xr3:uid="{73CDEC33-E79A-4D23-B4B9-EC0D19A1D476}" name="ADC % of Free_x000a_Supplement/Snack Meals to _x000a_All Supplement/Snack Meals Served" dataDxfId="151"/>
    <tableColumn id="4" xr3:uid="{A25F39DA-5747-4111-865D-486E5E01B65D}" name="ADC_x000d__x000a_Supplement/Snack_x000d__x000a_Reduced Meals" dataDxfId="150" dataCellStyle="Total"/>
    <tableColumn id="5" xr3:uid="{BC6E70F7-CAFF-448F-9D1F-7E46EE004475}" name="ADC % of Reduced_x000a_Supplement/Snack Meals to _x000a_All Supplement/Snack Meals Served" dataDxfId="149"/>
    <tableColumn id="6" xr3:uid="{E3AF1F11-4953-41B1-80E5-2E40FE2E64F7}" name="ADC_x000d__x000a_Supplement/Snack_x000d__x000a_Base Meals" dataDxfId="148" dataCellStyle="Total"/>
    <tableColumn id="7" xr3:uid="{BB6FDDCB-6290-44B2-AAAF-DFEC8A04FCDC}" name="ADC % of Base_x000a_Supplement/Snack Meals to _x000a_All Supplement/Snack Meals Served" dataDxfId="147"/>
    <tableColumn id="8" xr3:uid="{92091B5C-344C-4165-BF38-24EAFE0747DA}" name="ADC_x000a_All Supplement/Snack Meals_x000a_Served" dataDxfId="146"/>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Adult Day Care Centers (ADC) - Meals Served Snack."/>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EFFF4C5A-A47D-497B-90FE-D00F9F7094DB}" name="Day_Care_Homes_Breakfast" displayName="Day_Care_Homes_Breakfast" ref="A3:H63" totalsRowShown="0" headerRowDxfId="145" dataDxfId="143" headerRowBorderDxfId="144" tableBorderDxfId="142" totalsRowBorderDxfId="141">
  <autoFilter ref="A3:H63" xr:uid="{AC52A431-665F-452A-AA57-93576529D32D}"/>
  <tableColumns count="8">
    <tableColumn id="1" xr3:uid="{9F381606-6FF6-45AE-ADB0-26C960995A02}" name="County" dataDxfId="140"/>
    <tableColumn id="2" xr3:uid="{D68A0080-BEF9-4E62-93F0-91A8C339860E}" name="DCH_x000d__x000a_Breakfast_x000d__x000a_Free Meals" dataDxfId="139" dataCellStyle="Total"/>
    <tableColumn id="3" xr3:uid="{7CF16F70-997C-46FD-A183-641DBA513845}" name="DCH % of Free_x000a_Breakfast Meals to _x000a_All Breakfast Meals Served" dataDxfId="138"/>
    <tableColumn id="4" xr3:uid="{351F602D-50FD-47C0-A435-1D78550DC383}" name="DCH_x000d__x000a_Breakfast_x000d__x000a_Reduced Meals" dataDxfId="137" dataCellStyle="Total"/>
    <tableColumn id="5" xr3:uid="{0F9C8B69-2D23-46C4-B900-AC5FA28ABB49}" name="DCH % of Reduced_x000a_Breakfast Meals to _x000a_All Breakfast Meals Served" dataDxfId="136"/>
    <tableColumn id="6" xr3:uid="{C1352CA5-00DE-4C06-969E-BB6EFE9C5A47}" name="DCH_x000d__x000a_Breakfast_x000d__x000a_Base Meals" dataDxfId="135" dataCellStyle="Total"/>
    <tableColumn id="7" xr3:uid="{5D517591-EFBB-464D-95D8-5FD2BD2850FD}" name="DCH % of Base_x000a_Breakfast Meals to _x000a_All Breakfast Meals Served" dataDxfId="134"/>
    <tableColumn id="8" xr3:uid="{219CCAEE-E67C-488D-AB83-E8996D27DFCB}" name="DCH_x000a_All Breakfast Meals_x000a_Served" dataDxfId="133" dataCellStyle="Total"/>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Day Care Homes (DCH) - Meals Served Breakfast."/>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313584D4-226C-4FBC-923F-156D83DC405B}" name="Day_Care_Homes_Lunch" displayName="Day_Care_Homes_Lunch" ref="A3:H63" totalsRowShown="0" headerRowDxfId="132" dataDxfId="130" headerRowBorderDxfId="131" tableBorderDxfId="129" totalsRowBorderDxfId="128">
  <autoFilter ref="A3:H63" xr:uid="{12AD6E79-6ACD-45A3-A9E0-CC5A8EBFC4F0}"/>
  <tableColumns count="8">
    <tableColumn id="1" xr3:uid="{B3E1A14E-CACB-44F8-8472-5BD81830F77E}" name="County" dataDxfId="127"/>
    <tableColumn id="2" xr3:uid="{103FB02F-A48A-41D5-B483-9EF9C3AF8C8E}" name="DCH_x000d__x000a_Lunch_x000d__x000a_Free Meals" dataDxfId="126" dataCellStyle="Total"/>
    <tableColumn id="3" xr3:uid="{26E1997E-40D1-44E0-A725-E9A17F3843D3}" name="DCH % of Free_x000a_Lunch Meals to _x000a_All Lunch Meals Served" dataDxfId="125"/>
    <tableColumn id="4" xr3:uid="{E312CB49-7469-4BAA-835D-20EE36E33600}" name="DCH_x000d__x000a_Lunch_x000d__x000a_Reduced Meals" dataDxfId="124" dataCellStyle="Total"/>
    <tableColumn id="5" xr3:uid="{FF280560-67A8-4BFA-B580-7356DCFBDB0C}" name="DCH % of Reduced_x000a_Lunch Meals to _x000a_All Lunch Meals Served" dataDxfId="123"/>
    <tableColumn id="6" xr3:uid="{7E790A1C-D75E-462A-8EB6-0083387AB5E6}" name="DCH_x000d__x000a_Lunch_x000d__x000a_Base Meals" dataDxfId="122" dataCellStyle="Total"/>
    <tableColumn id="7" xr3:uid="{4F283FC6-E9AA-42F2-AA43-BD8AAF0869B7}" name="DCH % of Base_x000a_Lunch Meals to _x000a_All Lunch Meals Served" dataDxfId="121"/>
    <tableColumn id="8" xr3:uid="{DE488E04-80D9-44DA-BC9A-05EB1D0236B3}" name="DCH_x000a_All Lunch Meals_x000a_Served" dataDxfId="120" dataCellStyle="Total"/>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Day Care Homes (DCH) - Meals Served Lunch."/>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323C10C9-B2DE-42FC-8F47-F379225265BF}" name="Day_Care_Homes_Supper" displayName="Day_Care_Homes_Supper" ref="A3:H63" totalsRowShown="0" headerRowDxfId="119" dataDxfId="117" headerRowBorderDxfId="118" tableBorderDxfId="116" totalsRowBorderDxfId="115">
  <autoFilter ref="A3:H63" xr:uid="{318AAD37-A7F5-4F81-A5F1-5CF7BE9B8BB0}"/>
  <tableColumns count="8">
    <tableColumn id="1" xr3:uid="{FAB5F739-6010-47AA-A9B0-F3A394E4A2B1}" name="County" dataDxfId="114"/>
    <tableColumn id="2" xr3:uid="{A937D81F-93B4-4C7E-B841-45589F03B5BE}" name="DCH_x000d__x000a_Supper_x000d__x000a_Free Meals" dataDxfId="113" dataCellStyle="Total"/>
    <tableColumn id="3" xr3:uid="{AB49A831-BCF2-4274-ADCE-32EF509E712D}" name="DCH % of Free_x000a_Supper Meals to _x000a_All Supper Meals Served" dataDxfId="112"/>
    <tableColumn id="4" xr3:uid="{228642F4-2CFF-4527-9FE2-67D49EB493AD}" name="DCH_x000d__x000a_Supper_x000d__x000a_Reduced Meals" dataDxfId="111" dataCellStyle="Total"/>
    <tableColumn id="5" xr3:uid="{C091FF6F-3EEA-4787-BE5C-0E8DFD4A5680}" name="DCH % of Reduced_x000a_Supper Meals to _x000a_All Supper Meals Served" dataDxfId="110"/>
    <tableColumn id="6" xr3:uid="{1E5BE97F-45EA-4E4A-ADFE-9A951EB54F6E}" name="DCH_x000d__x000a_Supper_x000d__x000a_Base Meals" dataDxfId="109" dataCellStyle="Total"/>
    <tableColumn id="7" xr3:uid="{96690652-EA51-4267-9172-1A51749D5A27}" name="DCH % of Base_x000a_Supper Meals to _x000a_All Supper Meals Served" dataDxfId="108"/>
    <tableColumn id="8" xr3:uid="{0568B5A4-3CA7-445B-8FAC-6E5B1DA3FE9A}" name="DCH_x000a_All Supper Meals_x000a_Served" dataDxfId="107" dataCellStyle="Total"/>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Day Care Homes (DCH) - Meals Served Supper."/>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BEDCD1BF-0680-42EF-9BFE-F4A371D25C71}" name="Day_Care_Homes_Snack" displayName="Day_Care_Homes_Snack" ref="A3:H63" totalsRowShown="0" headerRowDxfId="106" dataDxfId="104" headerRowBorderDxfId="105" tableBorderDxfId="103" totalsRowBorderDxfId="102">
  <autoFilter ref="A3:H63" xr:uid="{E10A4D05-E276-4564-A460-9C343A606FD9}"/>
  <tableColumns count="8">
    <tableColumn id="1" xr3:uid="{AAE9D987-0E22-48D1-90FB-905AA6D28887}" name="County" dataDxfId="101"/>
    <tableColumn id="2" xr3:uid="{6C76A5E2-69A2-45F1-B7E4-51187570AF1A}" name="DCH_x000d__x000a_Supplement/Snack_x000d__x000a_Free Meals" dataDxfId="100" dataCellStyle="Total"/>
    <tableColumn id="3" xr3:uid="{26753A94-5AEF-429C-A234-8EE81659E7B5}" name="DCH % of Free_x000a_Supplement/Snack Meals to _x000a_All Supplement/Snack Meals Served" dataDxfId="99"/>
    <tableColumn id="4" xr3:uid="{3D84D32F-5D2C-4AD0-8403-232468594F4A}" name="DCH_x000d__x000a_Supplement/Snack_x000d__x000a_Reduced Meals" dataDxfId="98" dataCellStyle="Total"/>
    <tableColumn id="5" xr3:uid="{F8709BDA-C409-4B16-85F4-A7972F984BDA}" name="DCH % of Reduced_x000a_Supplement/Snack Meals to _x000a_All Supplement/Snack Meals Served" dataDxfId="97"/>
    <tableColumn id="6" xr3:uid="{3AFB3BC4-3E26-4FDF-8B31-1DD8EBA84B7E}" name="DCH_x000d__x000a_Supplement/Snack_x000d__x000a_Base Meals" dataDxfId="96" dataCellStyle="Total"/>
    <tableColumn id="7" xr3:uid="{6F07B6ED-78F3-4D50-B50C-E81FF8B49DC1}" name="DCH % of Base_x000a_Supplement/Snack Meals to _x000a_All Supplement/Snack Meals Served" dataDxfId="95"/>
    <tableColumn id="8" xr3:uid="{0028E401-7EF5-48E4-9C58-FA02734D79D4}" name="DCH_x000a_All Supplement/Snack Meals_x000a_Served" dataDxfId="94" dataCellStyle="Total"/>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Day Care Homes (DCH) - Meals Served Supplement/Snack."/>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FD6C1DB-C309-4961-91E2-421C54648096}" name="Statewide_Summary_Program_Participation" displayName="Statewide_Summary_Program_Participation" ref="A3:E6" totalsRowShown="0" headerRowDxfId="93" headerRowBorderDxfId="92" tableBorderDxfId="91" totalsRowBorderDxfId="90">
  <autoFilter ref="A3:E6" xr:uid="{D713F5BD-A4CA-4AE8-B7CA-6B636829939C}"/>
  <tableColumns count="5">
    <tableColumn id="1" xr3:uid="{309AE3F1-CDE7-4784-8058-3A6EF6188291}" name="Program Participation" dataDxfId="89"/>
    <tableColumn id="2" xr3:uid="{6BB305D8-111E-4ED5-BEB4-BFAF940442C9}" name="California Statewide" dataDxfId="88"/>
    <tableColumn id="3" xr3:uid="{4A378B17-8034-44A1-B504-9742809D8416}" name="Child Care Centers" dataDxfId="87"/>
    <tableColumn id="4" xr3:uid="{52136EF3-89E3-47D2-B521-5ECB2EA287FC}" name="Adult Day Care Centers" dataDxfId="86"/>
    <tableColumn id="5" xr3:uid="{F731C287-8880-4574-B21F-F53A5C87B651}" name="Day Care Homes" dataDxfId="85"/>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Statewide Summary (SS) - Program Participation (PP)."/>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978104B-DE86-4B18-A41A-A558C729A4B2}" name="County_Program_Participation" displayName="County_Program_Participation" ref="A6:J66" totalsRowShown="0" headerRowDxfId="84" headerRowBorderDxfId="83" tableBorderDxfId="82" totalsRowBorderDxfId="81">
  <autoFilter ref="A6:J66" xr:uid="{377612B4-1BF2-49F1-BC27-31C8512551EC}"/>
  <tableColumns count="10">
    <tableColumn id="1" xr3:uid="{C2FEFEB5-49EC-41FF-A3B3-B214DA958220}" name="County" dataDxfId="80"/>
    <tableColumn id="2" xr3:uid="{6F556103-16B4-40F0-889C-0594020B609B}" name="CCC_x000d__x000a_Number of Sponsors" dataDxfId="79"/>
    <tableColumn id="3" xr3:uid="{38E67FF9-4810-4FAB-BA80-023E44B1990F}" name="CCC_x000d__x000a_Number of Approved Sites" dataDxfId="78">
      <calculatedColumnFormula>IFERROR(VLOOKUP(County_Program_Participation[[#This Row],[County]],#REF!, 2,FALSE), 0)</calculatedColumnFormula>
    </tableColumn>
    <tableColumn id="4" xr3:uid="{A9DC87C2-C5EE-48D3-9693-9C452C9272FA}" name="CCC_x000d__x000a_Average Daily_x000d__x000a_Participation" dataDxfId="77"/>
    <tableColumn id="5" xr3:uid="{13B8F6F2-B94D-4311-B04C-189ADBA060AA}" name="ADC_x000d__x000a_Number of Sponsors" dataDxfId="76"/>
    <tableColumn id="6" xr3:uid="{0C42A5F1-8DE3-4EFC-A645-F37F5A5C1902}" name="ADC_x000d__x000a_Number of Approved Sites" dataDxfId="75"/>
    <tableColumn id="7" xr3:uid="{4AD20EEA-6A88-49CB-8547-9526D97EE8DB}" name="ADC_x000d__x000a_Average Daily_x000d__x000a_Participation" dataDxfId="74"/>
    <tableColumn id="8" xr3:uid="{97EC0302-2A8B-457C-B1D4-8CF36E737506}" name="DCH_x000d__x000a_Number of Sponsors" dataDxfId="73"/>
    <tableColumn id="9" xr3:uid="{B9042031-EE71-4244-887E-44EC56CBA6DF}" name="DCH_x000d__x000a_Number of Approved Sites" dataDxfId="72"/>
    <tableColumn id="10" xr3:uid="{B4D4D87B-E054-425D-A0A0-DE5012FC06DE}" name="DCH_x000d__x000a_Average Daily_x000d__x000a_Participation" dataDxfId="71"/>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County Program Participation."/>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907D081-C193-4EF2-951C-63A3FED90AE5}" name="Statewide_Summary_Breakfast" displayName="Statewide_Summary_Breakfast" ref="A3:I7" totalsRowShown="0" headerRowDxfId="302" headerRowBorderDxfId="301" tableBorderDxfId="300" totalsRowBorderDxfId="299">
  <autoFilter ref="A3:I7" xr:uid="{0F95604E-7229-45E2-9267-B4522DA06B37}"/>
  <tableColumns count="9">
    <tableColumn id="1" xr3:uid="{3E950E7A-AA92-4702-B2C5-7ED3DCEAE01B}" name="Meals Served" dataDxfId="298"/>
    <tableColumn id="2" xr3:uid="{7A2C97D5-CE79-48BF-9E44-D9EDE3AFD340}" name="Child Care Centers" dataDxfId="297"/>
    <tableColumn id="3" xr3:uid="{06445B1D-A8B6-4D7C-82EC-48D116476EDB}" name="Child Care Centers_x000d__x000a_% of Total Meals" dataDxfId="296"/>
    <tableColumn id="4" xr3:uid="{D9E1EFCF-5AD1-4D2F-88BD-E0AA45F1CEE0}" name="Adult Day Care Centers" dataDxfId="295"/>
    <tableColumn id="5" xr3:uid="{A7E03576-6814-4DC4-A34F-5DF2F1E28506}" name="Adult Day Care Centers_x000d__x000a_% of Total Meals" dataDxfId="294"/>
    <tableColumn id="6" xr3:uid="{200201E9-94CB-42CA-B2DC-F6C2A5659A2B}" name="Day Care Homes" dataDxfId="293"/>
    <tableColumn id="7" xr3:uid="{A2879402-9109-459C-AD27-D7BCC53E44FE}" name="Day Care Homes_x000d__x000a_% of Total Meals" dataDxfId="292"/>
    <tableColumn id="8" xr3:uid="{1F702E8A-2261-42B9-8044-111180337343}" name="California Statewide" dataDxfId="291"/>
    <tableColumn id="9" xr3:uid="{2F147D28-086F-4AD3-B017-227322C82A72}" name="California Statewide_x000d__x000a_% of Total Meals" dataDxfId="290"/>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Statewide Summary (SS) - Meals Served Breakfast."/>
    </ext>
  </extLst>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3D39702E-2D47-48B9-A9CF-02C942E10835}" name="Statewide_Summary_Program_Enrollment" displayName="Statewide_Summary_Program_Enrollment" ref="A3:E7" totalsRowShown="0" headerRowDxfId="70" headerRowBorderDxfId="69" tableBorderDxfId="68" totalsRowBorderDxfId="67">
  <autoFilter ref="A3:E7" xr:uid="{F3E7F4AB-EC34-43CE-91BA-E0E3F6C68478}"/>
  <tableColumns count="5">
    <tableColumn id="1" xr3:uid="{4267ECFB-1A1D-4670-96E3-98A26B973569}" name="Program Enrollment" dataDxfId="66"/>
    <tableColumn id="2" xr3:uid="{AC26EBB3-30CA-4D29-AD92-3A43A2D70207}" name="California Statewide" dataDxfId="65"/>
    <tableColumn id="3" xr3:uid="{E078A3AE-4FA5-4892-AB68-60657AF57E51}" name="Child Care Centers" dataDxfId="64"/>
    <tableColumn id="4" xr3:uid="{7D312565-CB65-4294-8003-4A1442E0855B}" name="Adult Day Care Centers" dataDxfId="63"/>
    <tableColumn id="5" xr3:uid="{21866C1B-7511-4C4E-B555-0A8606E9C39F}" name="Day Care Homes" dataDxfId="62"/>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Statewide Summary (SS) - Program Enrollment (PE)."/>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EAE7F598-F763-420D-9C08-2C8B7F9257FD}" name="County_Program_Enrollment" displayName="County_Program_Enrollment" ref="A6:K66" totalsRowShown="0" headerRowDxfId="61" headerRowBorderDxfId="60" tableBorderDxfId="59" totalsRowBorderDxfId="58">
  <autoFilter ref="A6:K66" xr:uid="{1BE3F385-ED7D-4776-9918-0F6495297140}"/>
  <tableColumns count="11">
    <tableColumn id="1" xr3:uid="{EEAB4925-C3D7-498C-BD36-D98545E5BD8C}" name="County" dataDxfId="57"/>
    <tableColumn id="2" xr3:uid="{150489AD-ED28-4028-B2C9-98098F9017BA}" name="CCC_x000d__x000a_Free Enrollment" dataDxfId="56"/>
    <tableColumn id="3" xr3:uid="{F631DAF3-70C8-4F20-9925-042541B4FD85}" name="CCC_x000d__x000a_Reduced Enrollment" dataDxfId="55"/>
    <tableColumn id="4" xr3:uid="{49DE5494-B6CF-4FD6-BDE2-D89CB36784C8}" name="CCC_x000d__x000a_Paid (Base) Enrollment" dataDxfId="54"/>
    <tableColumn id="5" xr3:uid="{8382DD62-8FF2-4D90-84C4-212E73FEC801}" name="ADC_x000d__x000a_Free Enrollment" dataDxfId="53"/>
    <tableColumn id="6" xr3:uid="{3B22F1D5-14FF-4051-8264-5D592046A944}" name="ADC_x000d__x000a_Reduced Enrollment" dataDxfId="52"/>
    <tableColumn id="7" xr3:uid="{DB56B3C0-AB1E-451B-9D55-1B15E6BDF45F}" name="ADC_x000d__x000a_Paid (Base) Enrollment" dataDxfId="51"/>
    <tableColumn id="8" xr3:uid="{55560AD6-E263-464E-90DA-27E007835684}" name="DCH_x000d__x000a_Free Enrollment" dataDxfId="50"/>
    <tableColumn id="9" xr3:uid="{38AE6993-0E8E-44C5-BE09-D7ED0C892193}" name="DCH_x000d__x000a_Reduced Enrollment" dataDxfId="49"/>
    <tableColumn id="10" xr3:uid="{9044AE67-2AB2-4B19-AB06-094D447DBD0B}" name="DCH_x000d__x000a_Paid (Base) Enrollment" dataDxfId="48"/>
    <tableColumn id="11" xr3:uid="{F1DF39C9-F5DC-4718-A05A-C7841E12CF01}" name="Total County_x000d__x000a_Enrollment" dataDxfId="47"/>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County Program Enrollment."/>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4AE022E1-C9A5-4C54-A2EB-95403F95140B}" name="Statewide_Summary_Reimbursements_Received" displayName="Statewide_Summary_Reimbursements_Received" ref="A3:E7" totalsRowShown="0" headerRowDxfId="46" headerRowBorderDxfId="45" tableBorderDxfId="44" totalsRowBorderDxfId="43">
  <autoFilter ref="A3:E7" xr:uid="{17BA7663-4346-41D4-AFC7-BC71AA57E841}"/>
  <tableColumns count="5">
    <tableColumn id="1" xr3:uid="{FFBEF014-2EB0-4402-8D99-4F220D5C306A}" name="Reimbursement Received" dataDxfId="42"/>
    <tableColumn id="2" xr3:uid="{3815379B-02DA-4340-BA3D-C4E9EB991BFD}" name="California Statewide" dataDxfId="41"/>
    <tableColumn id="3" xr3:uid="{D23C2C15-F11F-480F-8923-AB2F26A7F48B}" name="Child Care Centers" dataDxfId="40"/>
    <tableColumn id="4" xr3:uid="{E815FCA5-F0BF-4A0C-BEAB-F5A4D47B99DC}" name="Adult Day Care Centers" dataDxfId="39"/>
    <tableColumn id="5" xr3:uid="{E24E4C79-B51F-43E9-8DF1-FE3D68CD3B74}" name="Day Care Homes" dataDxfId="38"/>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Statewide Summary (SS) - Reimbursement Received (RR)."/>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AE78714E-9EB1-41E0-99AD-CF0234DCA0BC}" name="County_Reimbursement_Received" displayName="County_Reimbursement_Received" ref="A7:M67" totalsRowShown="0" headerRowDxfId="37" headerRowBorderDxfId="36" tableBorderDxfId="35" totalsRowBorderDxfId="34">
  <autoFilter ref="A7:M67" xr:uid="{EB1D7343-7746-43FA-A7A8-CC2A4DFA4B87}"/>
  <tableColumns count="13">
    <tableColumn id="1" xr3:uid="{6C0F58B7-B705-425B-B9F8-25BBDE21DDFC}" name="County" dataDxfId="33"/>
    <tableColumn id="2" xr3:uid="{646A236F-02E2-4A19-924C-B1EFE0935954}" name="CCC_x000d__x000a_Federal Meal" dataDxfId="32"/>
    <tableColumn id="3" xr3:uid="{46F24E9B-82F6-407D-8D9A-E9ECD7C3E98F}" name="CCC_x000d__x000a_Federal Administration" dataDxfId="31"/>
    <tableColumn id="4" xr3:uid="{5AA89DA2-D6F4-4538-BC77-21C9CDF0C42C}" name="CCC_x000d__x000a_Cash in Lieu of USDA_x000d__x000a_Donated Commodities" dataDxfId="30"/>
    <tableColumn id="5" xr3:uid="{368A0F89-E5C1-4348-BEC4-0045CD784F19}" name="CCC_x000d__x000a_State Meal" dataDxfId="29"/>
    <tableColumn id="6" xr3:uid="{D33CB5FB-8E1E-431D-9C0A-90541D704CCE}" name="ADC_x000d__x000a_Federal Meal" dataDxfId="28"/>
    <tableColumn id="7" xr3:uid="{B775E5A1-7BCF-4409-A1AC-78FD9EEC6C12}" name="ADC_x000d__x000a_Federal Administration" dataDxfId="27"/>
    <tableColumn id="8" xr3:uid="{266671F0-09C1-4631-A276-A6B48E1C6120}" name="ADC_x000d__x000a_Cash in Lieu of USDA_x000d__x000a_Donated Commodities" dataDxfId="26"/>
    <tableColumn id="9" xr3:uid="{43AF4B9C-1666-455D-A96B-7B0A93F1C0BB}" name="ADC_x000d__x000a_State Meal" dataDxfId="25"/>
    <tableColumn id="10" xr3:uid="{9A191286-34B3-41B2-97DA-A5FE15B84DE2}" name="DCH_x000d__x000a_Federal Meal" dataDxfId="24"/>
    <tableColumn id="11" xr3:uid="{79E4E0FE-847F-4840-8C2C-D8FB9F18C9E1}" name="DCH_x000d__x000a_Federal Administration" dataDxfId="23"/>
    <tableColumn id="12" xr3:uid="{553DF7F8-1AC4-47A7-8DEB-4C15DCF7B4CA}" name="DCH_x000d__x000a_Cash in Lieu of USDA_x000d__x000a_Donated Commodities" dataDxfId="22"/>
    <tableColumn id="13" xr3:uid="{E3ABD0C9-FDA1-4F3A-B2B1-81F706D41ABA}" name="DCH_x000d__x000a_State Meal" dataDxfId="21"/>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 _x000d__x000a_County Reimbursement Received"/>
    </ext>
  </extLst>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7D8D302C-8623-4F4E-AD50-B5F3FBDEC656}" name="Statewide_Summary_Reimbursement_Totals" displayName="Statewide_Summary_Reimbursement_Totals" ref="A3:E6" totalsRowShown="0" headerRowDxfId="20" headerRowBorderDxfId="19" tableBorderDxfId="18" totalsRowBorderDxfId="17">
  <autoFilter ref="A3:E6" xr:uid="{E1B14291-8CC0-4052-8DB0-20042F70C223}"/>
  <tableColumns count="5">
    <tableColumn id="1" xr3:uid="{CD325DE5-2153-442C-8767-9FF87D115839}" name="State and Federal Reimbursement Totals" dataDxfId="16"/>
    <tableColumn id="2" xr3:uid="{FD891416-5335-4889-811C-146F2E907987}" name="California Statewide" dataDxfId="15"/>
    <tableColumn id="3" xr3:uid="{EB04208B-0117-41E5-8B93-C418F1B35BED}" name="Child Care Centers" dataDxfId="14"/>
    <tableColumn id="4" xr3:uid="{D36926AD-2879-41B3-8D98-806478270323}" name="Adult Day Care Centers" dataDxfId="13"/>
    <tableColumn id="5" xr3:uid="{B9BF3880-4929-4763-9C3D-EA82293023BE}" name="Day Care Homes" dataDxfId="12"/>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Statewide Summary (SS) - Reimbursement Totals (RT)."/>
    </ext>
  </extLst>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DBF82D29-E4EC-4AD4-B952-0BCC8E425684}" name="County_Reimbursement_Totals" displayName="County_Reimbursement_Totals" ref="A6:H66" totalsRowShown="0" headerRowDxfId="11" headerRowBorderDxfId="10" tableBorderDxfId="9" totalsRowBorderDxfId="8">
  <autoFilter ref="A6:H66" xr:uid="{3544E2A0-755C-40F2-AB5B-E97E807A40BC}"/>
  <tableColumns count="8">
    <tableColumn id="1" xr3:uid="{47D73C0D-2F67-47E7-AB84-FC325C01A69A}" name="County" dataDxfId="7"/>
    <tableColumn id="2" xr3:uid="{82052848-FC28-4A3D-8388-66972D06460F}" name="CCC_x000d__x000a_Federal_x000d__x000a_Reimbursement" dataDxfId="6"/>
    <tableColumn id="3" xr3:uid="{D4509B17-1217-449E-A651-E496C8F666EE}" name="CCC_x000d__x000a_State Reimbursement" dataDxfId="5"/>
    <tableColumn id="4" xr3:uid="{B7100155-52F3-48DD-B02A-A71446F86B39}" name="ADC_x000d__x000a_Federal_x000d__x000a_Reimbursement" dataDxfId="4"/>
    <tableColumn id="5" xr3:uid="{5E135BDA-881C-4770-A752-50A5E7487006}" name="ADC_x000d__x000a_State Reimbursement" dataDxfId="3"/>
    <tableColumn id="6" xr3:uid="{72E8AC3E-BAAA-4B80-9C50-6D18C0CE30C2}" name="DCH_x000d__x000a_Federal_x000d__x000a_Reimbursement" dataDxfId="2"/>
    <tableColumn id="7" xr3:uid="{6D7F8124-11F2-41FA-823F-FAB1B7CFDB93}" name="DCH_x000d__x000a_State Reimbursement" dataDxfId="1"/>
    <tableColumn id="8" xr3:uid="{7422C6E7-ECEF-40AB-AA2C-AB172FF607F2}" name="Total County_x000d__x000a_Reimbursement" dataDxfId="0"/>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County Total Reimbursement."/>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A154FE9-E9FF-447C-8DF7-98F7C363AF55}" name="Statewide_Summary_Lunch" displayName="Statewide_Summary_Lunch" ref="A3:I7" totalsRowShown="0" headerRowDxfId="289" headerRowBorderDxfId="288" tableBorderDxfId="287" totalsRowBorderDxfId="286">
  <autoFilter ref="A3:I7" xr:uid="{89E1CCC7-276E-423E-A102-98A46340F290}"/>
  <tableColumns count="9">
    <tableColumn id="1" xr3:uid="{08C23C55-DCBB-498B-A0AF-995996076BEE}" name="Meals Served" dataDxfId="285"/>
    <tableColumn id="2" xr3:uid="{FE00866F-9027-4495-93EF-D2D205D76988}" name="Child Care Centers" dataDxfId="284"/>
    <tableColumn id="3" xr3:uid="{DAFD2617-1DA9-49CA-B270-20438EFE66B9}" name="Child Care Centers_x000d__x000a_% of Total Meals" dataDxfId="283"/>
    <tableColumn id="4" xr3:uid="{338D4C91-9706-4930-8A33-A599DDC22553}" name="Adult Day Care Centers" dataDxfId="282"/>
    <tableColumn id="5" xr3:uid="{61669517-56B3-43BB-8D0A-A2532E76C1FE}" name="Adult Day Care Centers_x000d__x000a_% of Total Meals" dataDxfId="281"/>
    <tableColumn id="6" xr3:uid="{7DD5B5FB-40DF-41C0-92EC-18087D5DB997}" name="Day Care Homes" dataDxfId="280"/>
    <tableColumn id="7" xr3:uid="{3F91DFCF-E32C-40AD-B2B5-AF019973B904}" name="Day Care Homes_x000d__x000a_% of Total Meals" dataDxfId="279"/>
    <tableColumn id="8" xr3:uid="{DC5673FB-5928-465C-A379-F63B328F5E5C}" name="California Statewide" dataDxfId="278"/>
    <tableColumn id="9" xr3:uid="{EE6A5BA6-B5D6-4BD9-9712-914C65E4D37D}" name="California Statewide_x000d__x000a_% of Total Meals" dataDxfId="277"/>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Statewide Summary (SS) - Meals Served Lunch."/>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CFFBFA2-3E11-47A0-A9E8-CE53201ACE68}" name="Statewide_Summary_Supper" displayName="Statewide_Summary_Supper" ref="A3:I7" totalsRowShown="0" headerRowDxfId="276" headerRowBorderDxfId="275" tableBorderDxfId="274" totalsRowBorderDxfId="273">
  <autoFilter ref="A3:I7" xr:uid="{86A9F980-7343-49AE-8C35-1398AF4FE4E3}"/>
  <tableColumns count="9">
    <tableColumn id="1" xr3:uid="{EA4CE2D6-7CE9-4574-8EBC-5AD0E3979D44}" name="Meals Served" dataDxfId="272"/>
    <tableColumn id="2" xr3:uid="{FFE5B64C-3228-484E-8AA8-303A4E2A4214}" name="Child Care Centers" dataDxfId="271"/>
    <tableColumn id="3" xr3:uid="{64AF51B3-2A42-46F6-A9E6-F5136A631920}" name="Child Care Centers_x000d__x000a_% of Total Meals" dataDxfId="270"/>
    <tableColumn id="4" xr3:uid="{ADF45061-97B0-4678-9D57-FE80B3D8EC7F}" name="Adult Day Care Centers" dataDxfId="269"/>
    <tableColumn id="5" xr3:uid="{087C9B74-F586-4C57-9FDD-C0ED7953371E}" name="Adult Day Care Centers_x000d__x000a_% of Total Meals" dataDxfId="268"/>
    <tableColumn id="6" xr3:uid="{68D1FA1C-2CC6-468F-8DA3-98F5C85A77A9}" name="Day Care Homes" dataDxfId="267"/>
    <tableColumn id="7" xr3:uid="{10FDD8C0-6FF7-4A06-809C-B661A2B3C5D4}" name="Day Care Homes_x000d__x000a_% of Total Meals" dataDxfId="266"/>
    <tableColumn id="8" xr3:uid="{EE111F63-AD7D-49C9-89FB-7D2BC4597633}" name="California Statewide" dataDxfId="265"/>
    <tableColumn id="9" xr3:uid="{C6F84C07-BD60-4238-AD1D-19CAC4F80F8B}" name="California Statewide_x000d__x000a_% of Total Meals" dataDxfId="264"/>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Statewide Summary (SS) - Meals Served Supper."/>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768CE5E-4EF5-42F5-96A7-CBC1D2092F88}" name="Statewide_Summary_Snack" displayName="Statewide_Summary_Snack" ref="A3:I7" totalsRowShown="0" headerRowDxfId="263" dataDxfId="261" headerRowBorderDxfId="262" tableBorderDxfId="260" totalsRowBorderDxfId="259">
  <autoFilter ref="A3:I7" xr:uid="{B2663B62-419A-4E76-B46F-DBBF2634262D}"/>
  <tableColumns count="9">
    <tableColumn id="1" xr3:uid="{046C3866-3F68-429C-BBD4-A510A29AEBA5}" name="Meals Served" dataDxfId="258"/>
    <tableColumn id="2" xr3:uid="{87A28B94-D500-43C5-822D-88E3D1CB5837}" name="Child Care Centers" dataDxfId="257"/>
    <tableColumn id="3" xr3:uid="{8A9BAFC8-F49E-45F7-9F72-33F77E1E4A15}" name="Child Care Centers_x000d__x000a_% of Total Meals" dataDxfId="256"/>
    <tableColumn id="4" xr3:uid="{37E49CAC-B8D8-4C03-AFE0-5D074C249DF9}" name="Adult Day Care Centers" dataDxfId="255"/>
    <tableColumn id="5" xr3:uid="{76938D28-1C3A-4160-BE7C-1888A6B423AB}" name="Adult Day Care Centers_x000d__x000a_% of Total Meals" dataDxfId="254"/>
    <tableColumn id="6" xr3:uid="{15A7F683-6B4E-4ECF-82B0-FF10D5617901}" name="Day Care Homes" dataDxfId="253"/>
    <tableColumn id="7" xr3:uid="{2F411EFB-430C-41C3-AECC-384EA06F5511}" name="Day Care Homes_x000d__x000a_% of Total Meals" dataDxfId="252"/>
    <tableColumn id="8" xr3:uid="{49577453-F88F-4088-A04D-24F607F8FE5E}" name="California Statewide" dataDxfId="251"/>
    <tableColumn id="9" xr3:uid="{D23C9258-F7A7-4C59-BCAF-5BC09CB8CADB}" name="California Statewide_x000d__x000a_% of Total Meals" dataDxfId="250"/>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Statewide Summary (SS) - Meals Served Supplement/Snack."/>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93123A3-9993-4808-AB93-8A041215C59E}" name="Child_Care_Center_Breakfast" displayName="Child_Care_Center_Breakfast" ref="A3:H63" totalsRowShown="0" headerRowDxfId="249" dataDxfId="247" headerRowBorderDxfId="248" tableBorderDxfId="246" totalsRowBorderDxfId="245">
  <autoFilter ref="A3:H63" xr:uid="{7FD81F9E-6FA2-4C32-9184-7439B048248A}"/>
  <tableColumns count="8">
    <tableColumn id="1" xr3:uid="{BDDFB6A0-4793-4CA3-9850-C2A1DB827247}" name="County" dataDxfId="244"/>
    <tableColumn id="2" xr3:uid="{EB6A87FD-8397-49D1-8272-2370B5346B10}" name="CCC_x000d__x000a_Breakfast_x000d__x000a_Free Meals" dataDxfId="243" dataCellStyle="Total"/>
    <tableColumn id="3" xr3:uid="{AE154250-25A0-4130-903B-1676BFD6CE8B}" name="CCC % of Free_x000a_Breakfast Meals to _x000a_All Breakfast Meals Served" dataDxfId="242"/>
    <tableColumn id="4" xr3:uid="{C7379E84-9503-434E-9527-1130208A4527}" name="CCC_x000d__x000a_Breakfast_x000d__x000a_Reduced Meals" dataDxfId="241" dataCellStyle="Total"/>
    <tableColumn id="5" xr3:uid="{1C81311D-CC39-4468-8111-1DF0F15E01CD}" name="CCC % of Reduced_x000a_Breakfast Meals to _x000a_All Breakfast Meals Served" dataDxfId="240"/>
    <tableColumn id="6" xr3:uid="{09B42640-6EF1-4C4A-B24D-BD2ABF8121D4}" name="CCC_x000d__x000a_Breakfast_x000d__x000a_Base Meals" dataDxfId="239" dataCellStyle="Total"/>
    <tableColumn id="7" xr3:uid="{11886264-BF8F-4AFE-BF7E-140173C02574}" name="CCC % of Base_x000a_Breakfast Meals to _x000a_All Breakfast Meals Served" dataDxfId="238"/>
    <tableColumn id="8" xr3:uid="{1F293913-BA71-4BBD-A184-C6A06EE7BCA3}" name="CCC_x000a_All Breakfast Meals_x000a_Served" dataDxfId="237" dataCellStyle="Total"/>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Child Care Centers (CCC) - Meals Served Breakfast."/>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554B8E9B-D374-4069-AA0D-4B11CCF52B76}" name="Child_Care_Center_Lunch" displayName="Child_Care_Center_Lunch" ref="A3:H63" totalsRowShown="0" headerRowDxfId="236" dataDxfId="234" headerRowBorderDxfId="235" tableBorderDxfId="233" totalsRowBorderDxfId="232">
  <autoFilter ref="A3:H63" xr:uid="{53D1B6D8-85C7-4803-9451-5A288C05BBB8}"/>
  <tableColumns count="8">
    <tableColumn id="1" xr3:uid="{7FC73DAE-3D3E-47F5-980A-44EC5F10FBE9}" name="County" dataDxfId="231"/>
    <tableColumn id="2" xr3:uid="{E8E172D9-2A6B-4518-8861-602AFE4ECCE0}" name="CCC_x000d__x000a_Lunch_x000d__x000a_Free Meals" dataDxfId="230" dataCellStyle="Total"/>
    <tableColumn id="3" xr3:uid="{E01E26BE-C99F-4E53-91AB-26A058F0EE56}" name="CCC % of Free_x000a_Lunch Meals to _x000a_All Lunch Meals Served" dataDxfId="229"/>
    <tableColumn id="4" xr3:uid="{186D9366-017B-4B06-877A-76DE62D14380}" name="CCC_x000d__x000a_Lunch_x000d__x000a_Reduced Meals" dataDxfId="228" dataCellStyle="Total"/>
    <tableColumn id="5" xr3:uid="{61A57553-1708-4EEA-9744-1B4F3B970231}" name="CCC % of Reduced_x000a_Lunch Meals to _x000a_All Lunch Meals Served" dataDxfId="227"/>
    <tableColumn id="6" xr3:uid="{D8F56F20-0E60-4775-A00D-450DFA6B93D3}" name="CCC_x000d__x000a_Lunch_x000d__x000a_Base Meals" dataDxfId="226" dataCellStyle="Total"/>
    <tableColumn id="7" xr3:uid="{7D25A65D-BDCD-4C2C-A077-A10758E0CE63}" name="CCC % of Base_x000a_Lunch Meals to _x000a_All Lunch Meals Served" dataDxfId="225"/>
    <tableColumn id="8" xr3:uid="{A51D262E-989D-4223-BB27-B4D8812872A4}" name="CCC_x000a_All Lunch Meals_x000a_Served" dataDxfId="224" dataCellStyle="Total"/>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Child Care Centers (CCC) - Meals Served Lunch."/>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17D3D9BA-D565-449D-9D97-59C004ADF624}" name="Child_Care_Center_Supper" displayName="Child_Care_Center_Supper" ref="A3:H63" totalsRowShown="0" headerRowDxfId="223" dataDxfId="221" headerRowBorderDxfId="222" tableBorderDxfId="220" totalsRowBorderDxfId="219">
  <autoFilter ref="A3:H63" xr:uid="{667DAC27-5792-4220-8F36-06B1DD9F61A8}"/>
  <tableColumns count="8">
    <tableColumn id="1" xr3:uid="{75C38ADC-A124-4A71-ACE7-E982B300C708}" name="County" dataDxfId="218"/>
    <tableColumn id="2" xr3:uid="{54382F7D-1A35-4E39-AEBE-E61FE5B6EE60}" name="CCC_x000d__x000a_Supper_x000d__x000a_Free Meals" dataDxfId="217" dataCellStyle="Total"/>
    <tableColumn id="3" xr3:uid="{F4BFD4B4-24D7-4915-AD4A-0D7D25B38879}" name="CCC % of Free_x000a_Supper Meals to _x000a_All Supper Meals Served" dataDxfId="216"/>
    <tableColumn id="4" xr3:uid="{DF6BB1C9-7D97-413F-AAFC-A6A8334699C0}" name="CCC_x000d__x000a_Supper_x000d__x000a_Reduced Meals" dataDxfId="215" dataCellStyle="Total"/>
    <tableColumn id="5" xr3:uid="{D79CE3DB-7225-4455-8A60-C662A2BDD36A}" name="CCC % of Reduced_x000a_Supper Meals to _x000a_All Supper Meals Served" dataDxfId="214"/>
    <tableColumn id="6" xr3:uid="{7FD4EEAC-9FDC-4615-97BF-C415F177E2A2}" name="CCC_x000d__x000a_Supper_x000d__x000a_Base Meals" dataDxfId="213" dataCellStyle="Total"/>
    <tableColumn id="7" xr3:uid="{C618FC63-D2F1-4FE8-8E5B-3F8CF7B9A52E}" name="CCC % of Base_x000a_Supper Meals to _x000a_All Supper Meals Served" dataDxfId="212"/>
    <tableColumn id="8" xr3:uid="{3B77DF18-11C2-4DE8-B451-3922D334495B}" name="CCC_x000a_All Supper Meals_x000a_Served" dataDxfId="211" dataCellStyle="Total"/>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Child Care Centers (CCC) - Meals Served Supper."/>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0A7206D-3858-44FC-A4AE-5BB2F51B3E14}" name="Child_Care_Center_Snack" displayName="Child_Care_Center_Snack" ref="A3:H63" totalsRowShown="0" headerRowDxfId="210" dataDxfId="208" headerRowBorderDxfId="209" tableBorderDxfId="207" totalsRowBorderDxfId="206">
  <autoFilter ref="A3:H63" xr:uid="{8D57D9FB-8E4C-4EEF-9A05-C31A6084025E}"/>
  <tableColumns count="8">
    <tableColumn id="1" xr3:uid="{8DF5AFFD-AE65-4409-8AD7-2A6B04FD7D68}" name="County" dataDxfId="205"/>
    <tableColumn id="2" xr3:uid="{DFF8D803-F496-48CB-8198-461BBF946932}" name="CCC_x000a_Supplement/Snack_x000a_Free Meals" dataDxfId="204" dataCellStyle="Total"/>
    <tableColumn id="3" xr3:uid="{EA5B677D-8E75-4E2F-BEDD-4E0769D0C70B}" name="CCC % of Free_x000a_Supplement/Snack Meals to _x000a_All Supplement/Snack Meals Served" dataDxfId="203"/>
    <tableColumn id="4" xr3:uid="{A1D5D68F-3091-4A75-AD09-FEDB92918242}" name="CCC_x000d__x000a_Supplement/Snack_x000d__x000a_Reduced Meals" dataDxfId="202" dataCellStyle="Total"/>
    <tableColumn id="5" xr3:uid="{AD4C835D-2916-4F01-91EB-92C31E6DB827}" name="CCC % of Reduced_x000a_Supplement/Snack Meals to _x000a_All Supplement/Snack Meals Served" dataDxfId="201"/>
    <tableColumn id="6" xr3:uid="{B397DEB8-74D4-424A-81D6-72BD2A7B0189}" name="CCC_x000d__x000a_Supplement/Snack_x000d__x000a_Base Meals" dataDxfId="200" dataCellStyle="Total"/>
    <tableColumn id="7" xr3:uid="{1E4EA54C-3CFC-450C-BFAF-DB002A038B26}" name="CCC % of Base_x000a_Supplement/Snack Meals to _x000a_All Supplement/Snack Meals Served" dataDxfId="199"/>
    <tableColumn id="8" xr3:uid="{7E519E61-5D8C-4E5E-A405-F60B0C8E7EF8}" name="CCC_x000a_All Supplement/Snack Meals_x000a_Served" dataDxfId="198" dataCellStyle="Total"/>
  </tableColumns>
  <tableStyleInfo name="County Profile 000 2" showFirstColumn="0" showLastColumn="0" showRowStripes="1" showColumnStripes="0"/>
  <extLst>
    <ext xmlns:x14="http://schemas.microsoft.com/office/spreadsheetml/2009/9/main" uri="{504A1905-F514-4f6f-8877-14C23A59335A}">
      <x14:table altTextSummary="Federal Fiscal Year 2019 - 2020 County Profile for California Child and Adult Care Food Program._x000d__x000a_Child Care Centers (CCC) - Meals Served SupplementSnack."/>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19.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2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22.xml"/><Relationship Id="rId1" Type="http://schemas.openxmlformats.org/officeDocument/2006/relationships/vmlDrawing" Target="../drawings/vmlDrawing1.vml"/></Relationships>
</file>

<file path=xl/worksheets/_rels/sheet23.xml.rels><?xml version="1.0" encoding="UTF-8" standalone="yes"?>
<Relationships xmlns="http://schemas.openxmlformats.org/package/2006/relationships"><Relationship Id="rId1" Type="http://schemas.openxmlformats.org/officeDocument/2006/relationships/table" Target="../tables/table23.xml"/></Relationships>
</file>

<file path=xl/worksheets/_rels/sheet24.xml.rels><?xml version="1.0" encoding="UTF-8" standalone="yes"?>
<Relationships xmlns="http://schemas.openxmlformats.org/package/2006/relationships"><Relationship Id="rId1" Type="http://schemas.openxmlformats.org/officeDocument/2006/relationships/table" Target="../tables/table24.xml"/></Relationships>
</file>

<file path=xl/worksheets/_rels/sheet25.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7.xml"/></Relationships>
</file>

<file path=xl/worksheets/_rels/sheet8.xml.rels><?xml version="1.0" encoding="UTF-8" standalone="yes"?>
<Relationships xmlns="http://schemas.openxmlformats.org/package/2006/relationships"><Relationship Id="rId1" Type="http://schemas.openxmlformats.org/officeDocument/2006/relationships/table" Target="../tables/table8.xml"/></Relationships>
</file>

<file path=xl/worksheets/_rels/sheet9.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81B38-AC2C-437C-92D0-BA6E1699931D}">
  <sheetPr codeName="Sheet3"/>
  <dimension ref="A1:F64"/>
  <sheetViews>
    <sheetView zoomScaleNormal="100" workbookViewId="0">
      <selection activeCell="A2" sqref="A2:F2"/>
    </sheetView>
  </sheetViews>
  <sheetFormatPr defaultRowHeight="15" x14ac:dyDescent="0.35"/>
  <cols>
    <col min="1" max="1" width="43.6875" customWidth="1"/>
    <col min="2" max="6" width="22.6875" customWidth="1"/>
  </cols>
  <sheetData>
    <row r="1" spans="1:6" ht="34.5" customHeight="1" x14ac:dyDescent="0.35">
      <c r="A1" s="57" t="s">
        <v>227</v>
      </c>
      <c r="B1" s="57"/>
      <c r="C1" s="57"/>
      <c r="D1" s="57"/>
      <c r="E1" s="57"/>
      <c r="F1" s="57"/>
    </row>
    <row r="2" spans="1:6" ht="20.149999999999999" x14ac:dyDescent="0.5">
      <c r="A2" s="58" t="s">
        <v>288</v>
      </c>
      <c r="B2" s="58"/>
      <c r="C2" s="58"/>
      <c r="D2" s="58"/>
      <c r="E2" s="58"/>
      <c r="F2" s="58"/>
    </row>
    <row r="3" spans="1:6" s="15" customFormat="1" ht="50.15" customHeight="1" x14ac:dyDescent="0.35">
      <c r="A3" s="17" t="s">
        <v>2</v>
      </c>
      <c r="B3" s="12" t="s">
        <v>165</v>
      </c>
      <c r="C3" s="12" t="s">
        <v>166</v>
      </c>
      <c r="D3" s="12" t="s">
        <v>167</v>
      </c>
      <c r="E3" s="12" t="s">
        <v>168</v>
      </c>
      <c r="F3" s="13" t="s">
        <v>199</v>
      </c>
    </row>
    <row r="4" spans="1:6" ht="15.45" x14ac:dyDescent="0.4">
      <c r="A4" s="27" t="s">
        <v>0</v>
      </c>
      <c r="B4" s="26">
        <v>771918</v>
      </c>
      <c r="C4" s="26">
        <v>987495</v>
      </c>
      <c r="D4" s="26">
        <v>2261832</v>
      </c>
      <c r="E4" s="26">
        <v>2251375</v>
      </c>
      <c r="F4" s="54">
        <v>6272620</v>
      </c>
    </row>
    <row r="5" spans="1:6" ht="15.45" x14ac:dyDescent="0.4">
      <c r="A5" s="27" t="s">
        <v>3</v>
      </c>
      <c r="B5" s="26">
        <v>0</v>
      </c>
      <c r="C5" s="26">
        <v>0</v>
      </c>
      <c r="D5" s="26">
        <v>0</v>
      </c>
      <c r="E5" s="26">
        <v>0</v>
      </c>
      <c r="F5" s="54">
        <v>0</v>
      </c>
    </row>
    <row r="6" spans="1:6" ht="15.45" x14ac:dyDescent="0.4">
      <c r="A6" s="27" t="s">
        <v>4</v>
      </c>
      <c r="B6" s="26">
        <v>18103</v>
      </c>
      <c r="C6" s="26">
        <v>16030</v>
      </c>
      <c r="D6" s="26">
        <v>3477</v>
      </c>
      <c r="E6" s="26">
        <v>16088</v>
      </c>
      <c r="F6" s="54">
        <v>53698</v>
      </c>
    </row>
    <row r="7" spans="1:6" ht="15.45" x14ac:dyDescent="0.4">
      <c r="A7" s="27" t="s">
        <v>5</v>
      </c>
      <c r="B7" s="26">
        <v>297104</v>
      </c>
      <c r="C7" s="26">
        <v>336015</v>
      </c>
      <c r="D7" s="26">
        <v>270898</v>
      </c>
      <c r="E7" s="26">
        <v>414720</v>
      </c>
      <c r="F7" s="54">
        <v>1318737</v>
      </c>
    </row>
    <row r="8" spans="1:6" ht="15.45" x14ac:dyDescent="0.4">
      <c r="A8" s="27" t="s">
        <v>6</v>
      </c>
      <c r="B8" s="26">
        <v>10090</v>
      </c>
      <c r="C8" s="26">
        <v>12181</v>
      </c>
      <c r="D8" s="26">
        <v>13909</v>
      </c>
      <c r="E8" s="26">
        <v>12511</v>
      </c>
      <c r="F8" s="54">
        <v>48691</v>
      </c>
    </row>
    <row r="9" spans="1:6" ht="15.45" x14ac:dyDescent="0.4">
      <c r="A9" s="27" t="s">
        <v>7</v>
      </c>
      <c r="B9" s="26">
        <v>74198</v>
      </c>
      <c r="C9" s="26">
        <v>89272</v>
      </c>
      <c r="D9" s="26">
        <v>32784</v>
      </c>
      <c r="E9" s="26">
        <v>88153</v>
      </c>
      <c r="F9" s="54">
        <v>284407</v>
      </c>
    </row>
    <row r="10" spans="1:6" ht="15.45" x14ac:dyDescent="0.4">
      <c r="A10" s="27" t="s">
        <v>8</v>
      </c>
      <c r="B10" s="26">
        <v>497969</v>
      </c>
      <c r="C10" s="26">
        <v>803017</v>
      </c>
      <c r="D10" s="26">
        <v>1993409</v>
      </c>
      <c r="E10" s="26">
        <v>1262190</v>
      </c>
      <c r="F10" s="54">
        <v>4556585</v>
      </c>
    </row>
    <row r="11" spans="1:6" ht="15.45" x14ac:dyDescent="0.4">
      <c r="A11" s="27" t="s">
        <v>9</v>
      </c>
      <c r="B11" s="26">
        <v>31635</v>
      </c>
      <c r="C11" s="26">
        <v>40096</v>
      </c>
      <c r="D11" s="26">
        <v>60299</v>
      </c>
      <c r="E11" s="26">
        <v>74144</v>
      </c>
      <c r="F11" s="54">
        <v>206174</v>
      </c>
    </row>
    <row r="12" spans="1:6" ht="15.45" x14ac:dyDescent="0.4">
      <c r="A12" s="27" t="s">
        <v>10</v>
      </c>
      <c r="B12" s="26">
        <v>61251</v>
      </c>
      <c r="C12" s="26">
        <v>77093</v>
      </c>
      <c r="D12" s="26">
        <v>54732</v>
      </c>
      <c r="E12" s="26">
        <v>144523</v>
      </c>
      <c r="F12" s="54">
        <v>337599</v>
      </c>
    </row>
    <row r="13" spans="1:6" ht="15.45" x14ac:dyDescent="0.4">
      <c r="A13" s="27" t="s">
        <v>11</v>
      </c>
      <c r="B13" s="26">
        <v>1179494</v>
      </c>
      <c r="C13" s="26">
        <v>1649729</v>
      </c>
      <c r="D13" s="26">
        <v>1964071</v>
      </c>
      <c r="E13" s="26">
        <v>1648374</v>
      </c>
      <c r="F13" s="54">
        <v>6441668</v>
      </c>
    </row>
    <row r="14" spans="1:6" ht="15.45" x14ac:dyDescent="0.4">
      <c r="A14" s="27" t="s">
        <v>12</v>
      </c>
      <c r="B14" s="26">
        <v>14574</v>
      </c>
      <c r="C14" s="26">
        <v>14604</v>
      </c>
      <c r="D14" s="26">
        <v>6416</v>
      </c>
      <c r="E14" s="26">
        <v>12311</v>
      </c>
      <c r="F14" s="54">
        <v>47905</v>
      </c>
    </row>
    <row r="15" spans="1:6" ht="15.45" x14ac:dyDescent="0.4">
      <c r="A15" s="27" t="s">
        <v>13</v>
      </c>
      <c r="B15" s="26">
        <v>84584</v>
      </c>
      <c r="C15" s="26">
        <v>131142</v>
      </c>
      <c r="D15" s="26">
        <v>184860</v>
      </c>
      <c r="E15" s="26">
        <v>141132</v>
      </c>
      <c r="F15" s="54">
        <v>541718</v>
      </c>
    </row>
    <row r="16" spans="1:6" ht="15.45" x14ac:dyDescent="0.4">
      <c r="A16" s="27" t="s">
        <v>14</v>
      </c>
      <c r="B16" s="26">
        <v>137779</v>
      </c>
      <c r="C16" s="26">
        <v>162416</v>
      </c>
      <c r="D16" s="26">
        <v>302004</v>
      </c>
      <c r="E16" s="26">
        <v>157848</v>
      </c>
      <c r="F16" s="54">
        <v>760047</v>
      </c>
    </row>
    <row r="17" spans="1:6" ht="15.45" x14ac:dyDescent="0.4">
      <c r="A17" s="27" t="s">
        <v>15</v>
      </c>
      <c r="B17" s="26">
        <v>17241</v>
      </c>
      <c r="C17" s="26">
        <v>15425</v>
      </c>
      <c r="D17" s="26">
        <v>0</v>
      </c>
      <c r="E17" s="26">
        <v>15332</v>
      </c>
      <c r="F17" s="54">
        <v>47998</v>
      </c>
    </row>
    <row r="18" spans="1:6" ht="15.45" x14ac:dyDescent="0.4">
      <c r="A18" s="27" t="s">
        <v>16</v>
      </c>
      <c r="B18" s="26">
        <v>827825</v>
      </c>
      <c r="C18" s="26">
        <v>995612</v>
      </c>
      <c r="D18" s="26">
        <v>1938327</v>
      </c>
      <c r="E18" s="26">
        <v>1625645</v>
      </c>
      <c r="F18" s="54">
        <v>5387409</v>
      </c>
    </row>
    <row r="19" spans="1:6" ht="15.45" x14ac:dyDescent="0.4">
      <c r="A19" s="27" t="s">
        <v>17</v>
      </c>
      <c r="B19" s="26">
        <v>127125</v>
      </c>
      <c r="C19" s="26">
        <v>179275</v>
      </c>
      <c r="D19" s="26">
        <v>105196</v>
      </c>
      <c r="E19" s="26">
        <v>185451</v>
      </c>
      <c r="F19" s="54">
        <v>597047</v>
      </c>
    </row>
    <row r="20" spans="1:6" ht="15.45" x14ac:dyDescent="0.4">
      <c r="A20" s="27" t="s">
        <v>18</v>
      </c>
      <c r="B20" s="26">
        <v>19883</v>
      </c>
      <c r="C20" s="26">
        <v>12939</v>
      </c>
      <c r="D20" s="26">
        <v>62520</v>
      </c>
      <c r="E20" s="26">
        <v>13575</v>
      </c>
      <c r="F20" s="54">
        <v>108917</v>
      </c>
    </row>
    <row r="21" spans="1:6" ht="15.45" x14ac:dyDescent="0.4">
      <c r="A21" s="27" t="s">
        <v>19</v>
      </c>
      <c r="B21" s="26">
        <v>10649</v>
      </c>
      <c r="C21" s="26">
        <v>9849</v>
      </c>
      <c r="D21" s="26">
        <v>0</v>
      </c>
      <c r="E21" s="26">
        <v>23578</v>
      </c>
      <c r="F21" s="54">
        <v>44076</v>
      </c>
    </row>
    <row r="22" spans="1:6" ht="15.45" x14ac:dyDescent="0.4">
      <c r="A22" s="27" t="s">
        <v>20</v>
      </c>
      <c r="B22" s="26">
        <v>8991121</v>
      </c>
      <c r="C22" s="26">
        <v>12261761</v>
      </c>
      <c r="D22" s="26">
        <v>17235432</v>
      </c>
      <c r="E22" s="26">
        <v>16779584</v>
      </c>
      <c r="F22" s="54">
        <v>55267898</v>
      </c>
    </row>
    <row r="23" spans="1:6" ht="15.45" x14ac:dyDescent="0.4">
      <c r="A23" s="27" t="s">
        <v>21</v>
      </c>
      <c r="B23" s="26">
        <v>61822</v>
      </c>
      <c r="C23" s="26">
        <v>60502</v>
      </c>
      <c r="D23" s="26">
        <v>0</v>
      </c>
      <c r="E23" s="26">
        <v>47654</v>
      </c>
      <c r="F23" s="54">
        <v>169978</v>
      </c>
    </row>
    <row r="24" spans="1:6" ht="15.45" x14ac:dyDescent="0.4">
      <c r="A24" s="27" t="s">
        <v>22</v>
      </c>
      <c r="B24" s="26">
        <v>56322</v>
      </c>
      <c r="C24" s="26">
        <v>76538</v>
      </c>
      <c r="D24" s="26">
        <v>81841</v>
      </c>
      <c r="E24" s="26">
        <v>92427</v>
      </c>
      <c r="F24" s="54">
        <v>307128</v>
      </c>
    </row>
    <row r="25" spans="1:6" ht="15.45" x14ac:dyDescent="0.4">
      <c r="A25" s="27" t="s">
        <v>23</v>
      </c>
      <c r="B25" s="26">
        <v>0</v>
      </c>
      <c r="C25" s="26">
        <v>0</v>
      </c>
      <c r="D25" s="26">
        <v>0</v>
      </c>
      <c r="E25" s="26">
        <v>0</v>
      </c>
      <c r="F25" s="54">
        <v>0</v>
      </c>
    </row>
    <row r="26" spans="1:6" ht="15.45" x14ac:dyDescent="0.4">
      <c r="A26" s="27" t="s">
        <v>24</v>
      </c>
      <c r="B26" s="26">
        <v>94665</v>
      </c>
      <c r="C26" s="26">
        <v>129094</v>
      </c>
      <c r="D26" s="26">
        <v>345727</v>
      </c>
      <c r="E26" s="26">
        <v>142527</v>
      </c>
      <c r="F26" s="54">
        <v>712013</v>
      </c>
    </row>
    <row r="27" spans="1:6" ht="15.45" x14ac:dyDescent="0.4">
      <c r="A27" s="27" t="s">
        <v>25</v>
      </c>
      <c r="B27" s="26">
        <v>265524</v>
      </c>
      <c r="C27" s="26">
        <v>388535</v>
      </c>
      <c r="D27" s="26">
        <v>508626</v>
      </c>
      <c r="E27" s="26">
        <v>420833</v>
      </c>
      <c r="F27" s="54">
        <v>1583518</v>
      </c>
    </row>
    <row r="28" spans="1:6" ht="15.45" x14ac:dyDescent="0.4">
      <c r="A28" s="27" t="s">
        <v>26</v>
      </c>
      <c r="B28" s="26">
        <v>9743</v>
      </c>
      <c r="C28" s="26">
        <v>12370</v>
      </c>
      <c r="D28" s="26">
        <v>181</v>
      </c>
      <c r="E28" s="26">
        <v>16886</v>
      </c>
      <c r="F28" s="54">
        <v>39180</v>
      </c>
    </row>
    <row r="29" spans="1:6" ht="15.45" x14ac:dyDescent="0.4">
      <c r="A29" s="27" t="s">
        <v>27</v>
      </c>
      <c r="B29" s="26">
        <v>0</v>
      </c>
      <c r="C29" s="26">
        <v>0</v>
      </c>
      <c r="D29" s="26">
        <v>0</v>
      </c>
      <c r="E29" s="26">
        <v>0</v>
      </c>
      <c r="F29" s="54">
        <v>0</v>
      </c>
    </row>
    <row r="30" spans="1:6" ht="15.45" x14ac:dyDescent="0.4">
      <c r="A30" s="27" t="s">
        <v>28</v>
      </c>
      <c r="B30" s="26">
        <v>124248</v>
      </c>
      <c r="C30" s="26">
        <v>162973</v>
      </c>
      <c r="D30" s="26">
        <v>497671</v>
      </c>
      <c r="E30" s="26">
        <v>146423</v>
      </c>
      <c r="F30" s="54">
        <v>931315</v>
      </c>
    </row>
    <row r="31" spans="1:6" ht="15.45" x14ac:dyDescent="0.4">
      <c r="A31" s="27" t="s">
        <v>29</v>
      </c>
      <c r="B31" s="26">
        <v>55399</v>
      </c>
      <c r="C31" s="26">
        <v>70151</v>
      </c>
      <c r="D31" s="26">
        <v>162310</v>
      </c>
      <c r="E31" s="26">
        <v>71646</v>
      </c>
      <c r="F31" s="54">
        <v>359506</v>
      </c>
    </row>
    <row r="32" spans="1:6" ht="15.45" x14ac:dyDescent="0.4">
      <c r="A32" s="27" t="s">
        <v>30</v>
      </c>
      <c r="B32" s="26">
        <v>17575</v>
      </c>
      <c r="C32" s="26">
        <v>21590</v>
      </c>
      <c r="D32" s="26">
        <v>14380</v>
      </c>
      <c r="E32" s="26">
        <v>14612</v>
      </c>
      <c r="F32" s="54">
        <v>68157</v>
      </c>
    </row>
    <row r="33" spans="1:6" ht="15.45" x14ac:dyDescent="0.4">
      <c r="A33" s="27" t="s">
        <v>31</v>
      </c>
      <c r="B33" s="26">
        <v>987925</v>
      </c>
      <c r="C33" s="26">
        <v>1217543</v>
      </c>
      <c r="D33" s="26">
        <v>2255744</v>
      </c>
      <c r="E33" s="26">
        <v>1494742</v>
      </c>
      <c r="F33" s="54">
        <v>5955954</v>
      </c>
    </row>
    <row r="34" spans="1:6" ht="15.45" x14ac:dyDescent="0.4">
      <c r="A34" s="27" t="s">
        <v>32</v>
      </c>
      <c r="B34" s="26">
        <v>38711</v>
      </c>
      <c r="C34" s="26">
        <v>38528</v>
      </c>
      <c r="D34" s="26">
        <v>24672</v>
      </c>
      <c r="E34" s="26">
        <v>42205</v>
      </c>
      <c r="F34" s="54">
        <v>144116</v>
      </c>
    </row>
    <row r="35" spans="1:6" ht="15.45" x14ac:dyDescent="0.4">
      <c r="A35" s="27" t="s">
        <v>33</v>
      </c>
      <c r="B35" s="26">
        <v>19790</v>
      </c>
      <c r="C35" s="26">
        <v>21952</v>
      </c>
      <c r="D35" s="26">
        <v>4573</v>
      </c>
      <c r="E35" s="26">
        <v>16456</v>
      </c>
      <c r="F35" s="54">
        <v>62771</v>
      </c>
    </row>
    <row r="36" spans="1:6" ht="15.45" x14ac:dyDescent="0.4">
      <c r="A36" s="27" t="s">
        <v>34</v>
      </c>
      <c r="B36" s="26">
        <v>681938</v>
      </c>
      <c r="C36" s="26">
        <v>735629</v>
      </c>
      <c r="D36" s="26">
        <v>3107553</v>
      </c>
      <c r="E36" s="26">
        <v>1442014</v>
      </c>
      <c r="F36" s="54">
        <v>5967134</v>
      </c>
    </row>
    <row r="37" spans="1:6" ht="15.45" x14ac:dyDescent="0.4">
      <c r="A37" s="27" t="s">
        <v>35</v>
      </c>
      <c r="B37" s="26">
        <v>1084033</v>
      </c>
      <c r="C37" s="26">
        <v>1602081</v>
      </c>
      <c r="D37" s="26">
        <v>3003472</v>
      </c>
      <c r="E37" s="26">
        <v>2546391</v>
      </c>
      <c r="F37" s="54">
        <v>8235977</v>
      </c>
    </row>
    <row r="38" spans="1:6" ht="15.45" x14ac:dyDescent="0.4">
      <c r="A38" s="27" t="s">
        <v>36</v>
      </c>
      <c r="B38" s="26">
        <v>10672</v>
      </c>
      <c r="C38" s="26">
        <v>12196</v>
      </c>
      <c r="D38" s="26">
        <v>97165</v>
      </c>
      <c r="E38" s="26">
        <v>13676</v>
      </c>
      <c r="F38" s="54">
        <v>133709</v>
      </c>
    </row>
    <row r="39" spans="1:6" ht="15.45" x14ac:dyDescent="0.4">
      <c r="A39" s="27" t="s">
        <v>37</v>
      </c>
      <c r="B39" s="26">
        <v>451289</v>
      </c>
      <c r="C39" s="26">
        <v>709826</v>
      </c>
      <c r="D39" s="26">
        <v>4573178</v>
      </c>
      <c r="E39" s="26">
        <v>2082366</v>
      </c>
      <c r="F39" s="54">
        <v>7816659</v>
      </c>
    </row>
    <row r="40" spans="1:6" ht="15.45" x14ac:dyDescent="0.4">
      <c r="A40" s="27" t="s">
        <v>38</v>
      </c>
      <c r="B40" s="26">
        <v>3928643</v>
      </c>
      <c r="C40" s="26">
        <v>5527346</v>
      </c>
      <c r="D40" s="26">
        <v>6175249</v>
      </c>
      <c r="E40" s="26">
        <v>6656922</v>
      </c>
      <c r="F40" s="54">
        <v>22288160</v>
      </c>
    </row>
    <row r="41" spans="1:6" ht="15.45" x14ac:dyDescent="0.4">
      <c r="A41" s="27" t="s">
        <v>39</v>
      </c>
      <c r="B41" s="26">
        <v>519031</v>
      </c>
      <c r="C41" s="26">
        <v>920058</v>
      </c>
      <c r="D41" s="26">
        <v>1550705</v>
      </c>
      <c r="E41" s="26">
        <v>1040211</v>
      </c>
      <c r="F41" s="54">
        <v>4030005</v>
      </c>
    </row>
    <row r="42" spans="1:6" ht="15.45" x14ac:dyDescent="0.4">
      <c r="A42" s="27" t="s">
        <v>40</v>
      </c>
      <c r="B42" s="26">
        <v>943297</v>
      </c>
      <c r="C42" s="26">
        <v>1390401</v>
      </c>
      <c r="D42" s="26">
        <v>1745376</v>
      </c>
      <c r="E42" s="26">
        <v>2480684</v>
      </c>
      <c r="F42" s="54">
        <v>6559758</v>
      </c>
    </row>
    <row r="43" spans="1:6" ht="15.45" x14ac:dyDescent="0.4">
      <c r="A43" s="27" t="s">
        <v>41</v>
      </c>
      <c r="B43" s="26">
        <v>254304</v>
      </c>
      <c r="C43" s="26">
        <v>288639</v>
      </c>
      <c r="D43" s="26">
        <v>219821</v>
      </c>
      <c r="E43" s="26">
        <v>280554</v>
      </c>
      <c r="F43" s="54">
        <v>1043318</v>
      </c>
    </row>
    <row r="44" spans="1:6" ht="15.45" x14ac:dyDescent="0.4">
      <c r="A44" s="27" t="s">
        <v>42</v>
      </c>
      <c r="B44" s="26">
        <v>148460</v>
      </c>
      <c r="C44" s="26">
        <v>178258</v>
      </c>
      <c r="D44" s="26">
        <v>297770</v>
      </c>
      <c r="E44" s="26">
        <v>271139</v>
      </c>
      <c r="F44" s="54">
        <v>895627</v>
      </c>
    </row>
    <row r="45" spans="1:6" ht="15.45" x14ac:dyDescent="0.4">
      <c r="A45" s="27" t="s">
        <v>43</v>
      </c>
      <c r="B45" s="26">
        <v>294487</v>
      </c>
      <c r="C45" s="26">
        <v>523772</v>
      </c>
      <c r="D45" s="26">
        <v>561667</v>
      </c>
      <c r="E45" s="26">
        <v>656875</v>
      </c>
      <c r="F45" s="54">
        <v>2036801</v>
      </c>
    </row>
    <row r="46" spans="1:6" ht="15.45" x14ac:dyDescent="0.4">
      <c r="A46" s="27" t="s">
        <v>44</v>
      </c>
      <c r="B46" s="26">
        <v>860728</v>
      </c>
      <c r="C46" s="26">
        <v>1189665</v>
      </c>
      <c r="D46" s="26">
        <v>1734437</v>
      </c>
      <c r="E46" s="26">
        <v>1450381</v>
      </c>
      <c r="F46" s="54">
        <v>5235211</v>
      </c>
    </row>
    <row r="47" spans="1:6" ht="15.45" x14ac:dyDescent="0.4">
      <c r="A47" s="27" t="s">
        <v>45</v>
      </c>
      <c r="B47" s="26">
        <v>426742</v>
      </c>
      <c r="C47" s="26">
        <v>689445</v>
      </c>
      <c r="D47" s="26">
        <v>647938</v>
      </c>
      <c r="E47" s="26">
        <v>786688</v>
      </c>
      <c r="F47" s="54">
        <v>2550813</v>
      </c>
    </row>
    <row r="48" spans="1:6" ht="15.45" x14ac:dyDescent="0.4">
      <c r="A48" s="27" t="s">
        <v>46</v>
      </c>
      <c r="B48" s="26">
        <v>265504</v>
      </c>
      <c r="C48" s="26">
        <v>339460</v>
      </c>
      <c r="D48" s="26">
        <v>330053</v>
      </c>
      <c r="E48" s="26">
        <v>289468</v>
      </c>
      <c r="F48" s="54">
        <v>1224485</v>
      </c>
    </row>
    <row r="49" spans="1:6" ht="15.45" x14ac:dyDescent="0.4">
      <c r="A49" s="27" t="s">
        <v>47</v>
      </c>
      <c r="B49" s="26">
        <v>0</v>
      </c>
      <c r="C49" s="26">
        <v>0</v>
      </c>
      <c r="D49" s="26">
        <v>0</v>
      </c>
      <c r="E49" s="26">
        <v>0</v>
      </c>
      <c r="F49" s="54">
        <v>0</v>
      </c>
    </row>
    <row r="50" spans="1:6" ht="15.45" x14ac:dyDescent="0.4">
      <c r="A50" s="27" t="s">
        <v>48</v>
      </c>
      <c r="B50" s="26">
        <v>31472</v>
      </c>
      <c r="C50" s="26">
        <v>36999</v>
      </c>
      <c r="D50" s="26">
        <v>32329</v>
      </c>
      <c r="E50" s="26">
        <v>34566</v>
      </c>
      <c r="F50" s="54">
        <v>135366</v>
      </c>
    </row>
    <row r="51" spans="1:6" ht="15.45" x14ac:dyDescent="0.4">
      <c r="A51" s="27" t="s">
        <v>49</v>
      </c>
      <c r="B51" s="26">
        <v>267994</v>
      </c>
      <c r="C51" s="26">
        <v>356216</v>
      </c>
      <c r="D51" s="26">
        <v>369113</v>
      </c>
      <c r="E51" s="26">
        <v>482008</v>
      </c>
      <c r="F51" s="54">
        <v>1475331</v>
      </c>
    </row>
    <row r="52" spans="1:6" ht="15.45" x14ac:dyDescent="0.4">
      <c r="A52" s="27" t="s">
        <v>50</v>
      </c>
      <c r="B52" s="26">
        <v>238043</v>
      </c>
      <c r="C52" s="26">
        <v>371484</v>
      </c>
      <c r="D52" s="26">
        <v>343004</v>
      </c>
      <c r="E52" s="26">
        <v>419001</v>
      </c>
      <c r="F52" s="54">
        <v>1371532</v>
      </c>
    </row>
    <row r="53" spans="1:6" ht="15.45" x14ac:dyDescent="0.4">
      <c r="A53" s="27" t="s">
        <v>51</v>
      </c>
      <c r="B53" s="26">
        <v>967055</v>
      </c>
      <c r="C53" s="26">
        <v>1433734</v>
      </c>
      <c r="D53" s="26">
        <v>1464156</v>
      </c>
      <c r="E53" s="26">
        <v>1613775</v>
      </c>
      <c r="F53" s="54">
        <v>5478720</v>
      </c>
    </row>
    <row r="54" spans="1:6" ht="15.45" x14ac:dyDescent="0.4">
      <c r="A54" s="27" t="s">
        <v>52</v>
      </c>
      <c r="B54" s="26">
        <v>53558</v>
      </c>
      <c r="C54" s="26">
        <v>35700</v>
      </c>
      <c r="D54" s="26">
        <v>248184</v>
      </c>
      <c r="E54" s="26">
        <v>182684</v>
      </c>
      <c r="F54" s="54">
        <v>520126</v>
      </c>
    </row>
    <row r="55" spans="1:6" ht="15.45" x14ac:dyDescent="0.4">
      <c r="A55" s="27" t="s">
        <v>53</v>
      </c>
      <c r="B55" s="26">
        <v>25669</v>
      </c>
      <c r="C55" s="26">
        <v>35323</v>
      </c>
      <c r="D55" s="26">
        <v>120124</v>
      </c>
      <c r="E55" s="26">
        <v>31691</v>
      </c>
      <c r="F55" s="54">
        <v>212807</v>
      </c>
    </row>
    <row r="56" spans="1:6" ht="15.45" x14ac:dyDescent="0.4">
      <c r="A56" s="27" t="s">
        <v>54</v>
      </c>
      <c r="B56" s="26">
        <v>4691</v>
      </c>
      <c r="C56" s="26">
        <v>7118</v>
      </c>
      <c r="D56" s="26">
        <v>18148</v>
      </c>
      <c r="E56" s="26">
        <v>11872</v>
      </c>
      <c r="F56" s="54">
        <v>41829</v>
      </c>
    </row>
    <row r="57" spans="1:6" ht="15.45" x14ac:dyDescent="0.4">
      <c r="A57" s="27" t="s">
        <v>55</v>
      </c>
      <c r="B57" s="26">
        <v>123513</v>
      </c>
      <c r="C57" s="26">
        <v>129582</v>
      </c>
      <c r="D57" s="26">
        <v>1222670</v>
      </c>
      <c r="E57" s="26">
        <v>162699</v>
      </c>
      <c r="F57" s="54">
        <v>1638464</v>
      </c>
    </row>
    <row r="58" spans="1:6" ht="15.45" x14ac:dyDescent="0.4">
      <c r="A58" s="27" t="s">
        <v>56</v>
      </c>
      <c r="B58" s="26">
        <v>1017</v>
      </c>
      <c r="C58" s="26">
        <v>617</v>
      </c>
      <c r="D58" s="26">
        <v>1013</v>
      </c>
      <c r="E58" s="26">
        <v>441</v>
      </c>
      <c r="F58" s="54">
        <v>3088</v>
      </c>
    </row>
    <row r="59" spans="1:6" ht="15.45" x14ac:dyDescent="0.4">
      <c r="A59" s="27" t="s">
        <v>57</v>
      </c>
      <c r="B59" s="26">
        <v>1025718</v>
      </c>
      <c r="C59" s="26">
        <v>1477496</v>
      </c>
      <c r="D59" s="26">
        <v>1635832</v>
      </c>
      <c r="E59" s="26">
        <v>1658038</v>
      </c>
      <c r="F59" s="54">
        <v>5797084</v>
      </c>
    </row>
    <row r="60" spans="1:6" ht="15.45" x14ac:dyDescent="0.4">
      <c r="A60" s="27" t="s">
        <v>58</v>
      </c>
      <c r="B60" s="26">
        <v>59669</v>
      </c>
      <c r="C60" s="26">
        <v>60606</v>
      </c>
      <c r="D60" s="26">
        <v>66308</v>
      </c>
      <c r="E60" s="26">
        <v>83634</v>
      </c>
      <c r="F60" s="54">
        <v>270217</v>
      </c>
    </row>
    <row r="61" spans="1:6" ht="15.45" x14ac:dyDescent="0.4">
      <c r="A61" s="27" t="s">
        <v>59</v>
      </c>
      <c r="B61" s="26">
        <v>108581</v>
      </c>
      <c r="C61" s="26">
        <v>123912</v>
      </c>
      <c r="D61" s="26">
        <v>210351</v>
      </c>
      <c r="E61" s="26">
        <v>235558</v>
      </c>
      <c r="F61" s="54">
        <v>678402</v>
      </c>
    </row>
    <row r="62" spans="1:6" ht="15.45" x14ac:dyDescent="0.4">
      <c r="A62" s="27" t="s">
        <v>60</v>
      </c>
      <c r="B62" s="26">
        <v>799424</v>
      </c>
      <c r="C62" s="26">
        <v>1085421</v>
      </c>
      <c r="D62" s="26">
        <v>611716</v>
      </c>
      <c r="E62" s="26">
        <v>1225629</v>
      </c>
      <c r="F62" s="54">
        <v>3722190</v>
      </c>
    </row>
    <row r="63" spans="1:6" ht="15.45" x14ac:dyDescent="0.4">
      <c r="A63" s="23" t="s">
        <v>61</v>
      </c>
      <c r="B63" s="31">
        <f>SUM(B4:B62)</f>
        <v>28479799</v>
      </c>
      <c r="C63" s="31">
        <f t="shared" ref="C63:E63" si="0">SUM(C4:C62)</f>
        <v>39254711</v>
      </c>
      <c r="D63" s="31">
        <f t="shared" si="0"/>
        <v>60773223</v>
      </c>
      <c r="E63" s="31">
        <f t="shared" si="0"/>
        <v>53511910</v>
      </c>
      <c r="F63" s="31">
        <v>182019643</v>
      </c>
    </row>
    <row r="64" spans="1:6" x14ac:dyDescent="0.35">
      <c r="A64" s="59" t="s">
        <v>203</v>
      </c>
      <c r="B64" s="59"/>
      <c r="C64" s="59"/>
      <c r="D64" s="59"/>
      <c r="E64" s="59"/>
      <c r="F64" s="59"/>
    </row>
  </sheetData>
  <mergeCells count="3">
    <mergeCell ref="A1:F1"/>
    <mergeCell ref="A2:F2"/>
    <mergeCell ref="A64:F64"/>
  </mergeCells>
  <pageMargins left="0.7" right="0.7" top="0.75" bottom="0.75" header="0.3" footer="0.3"/>
  <pageSetup orientation="portrait" horizontalDpi="1200" verticalDpi="1200"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B23F9-73DF-441F-B346-0E89C01801C7}">
  <sheetPr codeName="Sheet14"/>
  <dimension ref="A1:H64"/>
  <sheetViews>
    <sheetView zoomScaleNormal="100" workbookViewId="0">
      <selection activeCell="A2" sqref="A2:H2"/>
    </sheetView>
  </sheetViews>
  <sheetFormatPr defaultColWidth="9.25" defaultRowHeight="15" x14ac:dyDescent="0.35"/>
  <cols>
    <col min="1" max="1" width="43.6875" style="3" customWidth="1"/>
    <col min="2" max="2" width="22.6875" style="3" customWidth="1"/>
    <col min="3" max="3" width="22.6875" style="4" customWidth="1"/>
    <col min="4" max="4" width="22.6875" style="3" customWidth="1"/>
    <col min="5" max="5" width="22.6875" style="4" customWidth="1"/>
    <col min="6" max="6" width="22.6875" style="3" customWidth="1"/>
    <col min="7" max="7" width="22.6875" style="4" customWidth="1"/>
    <col min="8" max="8" width="22.6875" style="3" customWidth="1"/>
    <col min="9" max="16384" width="9.25" style="3"/>
  </cols>
  <sheetData>
    <row r="1" spans="1:8" ht="36" customHeight="1" x14ac:dyDescent="0.35">
      <c r="A1" s="60" t="s">
        <v>279</v>
      </c>
      <c r="B1" s="60"/>
      <c r="C1" s="60"/>
      <c r="D1" s="60"/>
      <c r="E1" s="60"/>
      <c r="F1" s="60"/>
      <c r="G1" s="60"/>
      <c r="H1" s="60"/>
    </row>
    <row r="2" spans="1:8" ht="20.149999999999999" x14ac:dyDescent="0.5">
      <c r="A2" s="61" t="s">
        <v>297</v>
      </c>
      <c r="B2" s="61"/>
      <c r="C2" s="61"/>
      <c r="D2" s="61"/>
      <c r="E2" s="61"/>
      <c r="F2" s="61"/>
      <c r="G2" s="61"/>
      <c r="H2" s="61"/>
    </row>
    <row r="3" spans="1:8" s="16" customFormat="1" ht="78" customHeight="1" x14ac:dyDescent="0.35">
      <c r="A3" s="19" t="s">
        <v>2</v>
      </c>
      <c r="B3" s="9" t="s">
        <v>94</v>
      </c>
      <c r="C3" s="10" t="s">
        <v>249</v>
      </c>
      <c r="D3" s="9" t="s">
        <v>95</v>
      </c>
      <c r="E3" s="10" t="s">
        <v>250</v>
      </c>
      <c r="F3" s="9" t="s">
        <v>96</v>
      </c>
      <c r="G3" s="10" t="s">
        <v>251</v>
      </c>
      <c r="H3" s="11" t="s">
        <v>188</v>
      </c>
    </row>
    <row r="4" spans="1:8" x14ac:dyDescent="0.35">
      <c r="A4" s="34" t="s">
        <v>0</v>
      </c>
      <c r="B4" s="38">
        <v>21273</v>
      </c>
      <c r="C4" s="39">
        <v>0.83799999999999997</v>
      </c>
      <c r="D4" s="40">
        <v>554</v>
      </c>
      <c r="E4" s="39">
        <v>2.1999999999999999E-2</v>
      </c>
      <c r="F4" s="38">
        <v>3554</v>
      </c>
      <c r="G4" s="39">
        <v>0.14000000000000001</v>
      </c>
      <c r="H4" s="41">
        <v>25381</v>
      </c>
    </row>
    <row r="5" spans="1:8" x14ac:dyDescent="0.35">
      <c r="A5" s="34" t="s">
        <v>3</v>
      </c>
      <c r="B5" s="40">
        <v>0</v>
      </c>
      <c r="C5" s="39">
        <v>0</v>
      </c>
      <c r="D5" s="40">
        <v>0</v>
      </c>
      <c r="E5" s="39">
        <v>0</v>
      </c>
      <c r="F5" s="40">
        <v>0</v>
      </c>
      <c r="G5" s="39">
        <v>0</v>
      </c>
      <c r="H5" s="42">
        <v>0</v>
      </c>
    </row>
    <row r="6" spans="1:8" x14ac:dyDescent="0.35">
      <c r="A6" s="34" t="s">
        <v>4</v>
      </c>
      <c r="B6" s="40">
        <v>0</v>
      </c>
      <c r="C6" s="39">
        <v>0</v>
      </c>
      <c r="D6" s="40">
        <v>0</v>
      </c>
      <c r="E6" s="39">
        <v>0</v>
      </c>
      <c r="F6" s="40">
        <v>0</v>
      </c>
      <c r="G6" s="39">
        <v>0</v>
      </c>
      <c r="H6" s="42">
        <v>0</v>
      </c>
    </row>
    <row r="7" spans="1:8" x14ac:dyDescent="0.35">
      <c r="A7" s="34" t="s">
        <v>5</v>
      </c>
      <c r="B7" s="40">
        <v>0</v>
      </c>
      <c r="C7" s="39">
        <v>0</v>
      </c>
      <c r="D7" s="40">
        <v>0</v>
      </c>
      <c r="E7" s="39">
        <v>0</v>
      </c>
      <c r="F7" s="40">
        <v>0</v>
      </c>
      <c r="G7" s="39">
        <v>0</v>
      </c>
      <c r="H7" s="42">
        <v>0</v>
      </c>
    </row>
    <row r="8" spans="1:8" x14ac:dyDescent="0.35">
      <c r="A8" s="34" t="s">
        <v>6</v>
      </c>
      <c r="B8" s="40">
        <v>0</v>
      </c>
      <c r="C8" s="39">
        <v>0</v>
      </c>
      <c r="D8" s="40">
        <v>0</v>
      </c>
      <c r="E8" s="39">
        <v>0</v>
      </c>
      <c r="F8" s="40">
        <v>0</v>
      </c>
      <c r="G8" s="39">
        <v>0</v>
      </c>
      <c r="H8" s="42">
        <v>0</v>
      </c>
    </row>
    <row r="9" spans="1:8" x14ac:dyDescent="0.35">
      <c r="A9" s="34" t="s">
        <v>7</v>
      </c>
      <c r="B9" s="40">
        <v>0</v>
      </c>
      <c r="C9" s="39">
        <v>0</v>
      </c>
      <c r="D9" s="40">
        <v>0</v>
      </c>
      <c r="E9" s="39">
        <v>0</v>
      </c>
      <c r="F9" s="40">
        <v>0</v>
      </c>
      <c r="G9" s="39">
        <v>0</v>
      </c>
      <c r="H9" s="42">
        <v>0</v>
      </c>
    </row>
    <row r="10" spans="1:8" x14ac:dyDescent="0.35">
      <c r="A10" s="34" t="s">
        <v>8</v>
      </c>
      <c r="B10" s="40">
        <v>0</v>
      </c>
      <c r="C10" s="39">
        <v>0</v>
      </c>
      <c r="D10" s="40">
        <v>0</v>
      </c>
      <c r="E10" s="39">
        <v>0</v>
      </c>
      <c r="F10" s="40">
        <v>0</v>
      </c>
      <c r="G10" s="39">
        <v>0</v>
      </c>
      <c r="H10" s="42">
        <v>0</v>
      </c>
    </row>
    <row r="11" spans="1:8" x14ac:dyDescent="0.35">
      <c r="A11" s="34" t="s">
        <v>9</v>
      </c>
      <c r="B11" s="40">
        <v>0</v>
      </c>
      <c r="C11" s="39">
        <v>0</v>
      </c>
      <c r="D11" s="40">
        <v>0</v>
      </c>
      <c r="E11" s="39">
        <v>0</v>
      </c>
      <c r="F11" s="40">
        <v>0</v>
      </c>
      <c r="G11" s="39">
        <v>0</v>
      </c>
      <c r="H11" s="42">
        <v>0</v>
      </c>
    </row>
    <row r="12" spans="1:8" x14ac:dyDescent="0.35">
      <c r="A12" s="34" t="s">
        <v>10</v>
      </c>
      <c r="B12" s="40">
        <v>0</v>
      </c>
      <c r="C12" s="39">
        <v>0</v>
      </c>
      <c r="D12" s="40">
        <v>0</v>
      </c>
      <c r="E12" s="39">
        <v>0</v>
      </c>
      <c r="F12" s="40">
        <v>0</v>
      </c>
      <c r="G12" s="39">
        <v>0</v>
      </c>
      <c r="H12" s="42">
        <v>0</v>
      </c>
    </row>
    <row r="13" spans="1:8" x14ac:dyDescent="0.35">
      <c r="A13" s="34" t="s">
        <v>11</v>
      </c>
      <c r="B13" s="38">
        <v>124764</v>
      </c>
      <c r="C13" s="39">
        <v>0.97499999999999998</v>
      </c>
      <c r="D13" s="40">
        <v>66</v>
      </c>
      <c r="E13" s="39">
        <v>1E-3</v>
      </c>
      <c r="F13" s="38">
        <v>3103</v>
      </c>
      <c r="G13" s="39">
        <v>2.4E-2</v>
      </c>
      <c r="H13" s="41">
        <v>127933</v>
      </c>
    </row>
    <row r="14" spans="1:8" x14ac:dyDescent="0.35">
      <c r="A14" s="34" t="s">
        <v>12</v>
      </c>
      <c r="B14" s="40">
        <v>0</v>
      </c>
      <c r="C14" s="39">
        <v>0</v>
      </c>
      <c r="D14" s="40">
        <v>0</v>
      </c>
      <c r="E14" s="39">
        <v>0</v>
      </c>
      <c r="F14" s="40">
        <v>0</v>
      </c>
      <c r="G14" s="39">
        <v>0</v>
      </c>
      <c r="H14" s="42">
        <v>0</v>
      </c>
    </row>
    <row r="15" spans="1:8" x14ac:dyDescent="0.35">
      <c r="A15" s="34" t="s">
        <v>13</v>
      </c>
      <c r="B15" s="40">
        <v>0</v>
      </c>
      <c r="C15" s="39">
        <v>0</v>
      </c>
      <c r="D15" s="40">
        <v>0</v>
      </c>
      <c r="E15" s="39">
        <v>0</v>
      </c>
      <c r="F15" s="40">
        <v>0</v>
      </c>
      <c r="G15" s="39">
        <v>0</v>
      </c>
      <c r="H15" s="42">
        <v>0</v>
      </c>
    </row>
    <row r="16" spans="1:8" x14ac:dyDescent="0.35">
      <c r="A16" s="34" t="s">
        <v>14</v>
      </c>
      <c r="B16" s="38">
        <v>14864</v>
      </c>
      <c r="C16" s="39">
        <v>0.98199999999999998</v>
      </c>
      <c r="D16" s="40">
        <v>0</v>
      </c>
      <c r="E16" s="39">
        <v>0</v>
      </c>
      <c r="F16" s="40">
        <v>267</v>
      </c>
      <c r="G16" s="39">
        <v>1.7999999999999999E-2</v>
      </c>
      <c r="H16" s="41">
        <v>15131</v>
      </c>
    </row>
    <row r="17" spans="1:8" x14ac:dyDescent="0.35">
      <c r="A17" s="34" t="s">
        <v>15</v>
      </c>
      <c r="B17" s="40">
        <v>0</v>
      </c>
      <c r="C17" s="39">
        <v>0</v>
      </c>
      <c r="D17" s="40">
        <v>0</v>
      </c>
      <c r="E17" s="39">
        <v>0</v>
      </c>
      <c r="F17" s="40">
        <v>0</v>
      </c>
      <c r="G17" s="39">
        <v>0</v>
      </c>
      <c r="H17" s="42">
        <v>0</v>
      </c>
    </row>
    <row r="18" spans="1:8" x14ac:dyDescent="0.35">
      <c r="A18" s="34" t="s">
        <v>16</v>
      </c>
      <c r="B18" s="38">
        <v>26978</v>
      </c>
      <c r="C18" s="39">
        <v>0.99199999999999999</v>
      </c>
      <c r="D18" s="40">
        <v>219</v>
      </c>
      <c r="E18" s="39">
        <v>8.0000000000000002E-3</v>
      </c>
      <c r="F18" s="40">
        <v>0</v>
      </c>
      <c r="G18" s="39">
        <v>0</v>
      </c>
      <c r="H18" s="41">
        <v>27197</v>
      </c>
    </row>
    <row r="19" spans="1:8" x14ac:dyDescent="0.35">
      <c r="A19" s="34" t="s">
        <v>17</v>
      </c>
      <c r="B19" s="38">
        <v>12813</v>
      </c>
      <c r="C19" s="39">
        <v>1</v>
      </c>
      <c r="D19" s="40">
        <v>0</v>
      </c>
      <c r="E19" s="39">
        <v>0</v>
      </c>
      <c r="F19" s="40">
        <v>0</v>
      </c>
      <c r="G19" s="39">
        <v>0</v>
      </c>
      <c r="H19" s="41">
        <v>12813</v>
      </c>
    </row>
    <row r="20" spans="1:8" x14ac:dyDescent="0.35">
      <c r="A20" s="34" t="s">
        <v>18</v>
      </c>
      <c r="B20" s="40">
        <v>0</v>
      </c>
      <c r="C20" s="39">
        <v>0</v>
      </c>
      <c r="D20" s="40">
        <v>0</v>
      </c>
      <c r="E20" s="39">
        <v>0</v>
      </c>
      <c r="F20" s="40">
        <v>0</v>
      </c>
      <c r="G20" s="39">
        <v>0</v>
      </c>
      <c r="H20" s="42">
        <v>0</v>
      </c>
    </row>
    <row r="21" spans="1:8" x14ac:dyDescent="0.35">
      <c r="A21" s="34" t="s">
        <v>19</v>
      </c>
      <c r="B21" s="40">
        <v>0</v>
      </c>
      <c r="C21" s="39">
        <v>0</v>
      </c>
      <c r="D21" s="40">
        <v>0</v>
      </c>
      <c r="E21" s="39">
        <v>0</v>
      </c>
      <c r="F21" s="40">
        <v>0</v>
      </c>
      <c r="G21" s="39">
        <v>0</v>
      </c>
      <c r="H21" s="42">
        <v>0</v>
      </c>
    </row>
    <row r="22" spans="1:8" x14ac:dyDescent="0.35">
      <c r="A22" s="34" t="s">
        <v>20</v>
      </c>
      <c r="B22" s="38">
        <v>3149682</v>
      </c>
      <c r="C22" s="39">
        <v>0.98299999999999998</v>
      </c>
      <c r="D22" s="38">
        <v>2691</v>
      </c>
      <c r="E22" s="39">
        <v>1E-3</v>
      </c>
      <c r="F22" s="38">
        <v>52139</v>
      </c>
      <c r="G22" s="39">
        <v>1.6E-2</v>
      </c>
      <c r="H22" s="41">
        <v>3204512</v>
      </c>
    </row>
    <row r="23" spans="1:8" x14ac:dyDescent="0.35">
      <c r="A23" s="34" t="s">
        <v>21</v>
      </c>
      <c r="B23" s="40">
        <v>0</v>
      </c>
      <c r="C23" s="39">
        <v>0</v>
      </c>
      <c r="D23" s="40">
        <v>0</v>
      </c>
      <c r="E23" s="39">
        <v>0</v>
      </c>
      <c r="F23" s="40">
        <v>0</v>
      </c>
      <c r="G23" s="39">
        <v>0</v>
      </c>
      <c r="H23" s="42">
        <v>0</v>
      </c>
    </row>
    <row r="24" spans="1:8" x14ac:dyDescent="0.35">
      <c r="A24" s="34" t="s">
        <v>22</v>
      </c>
      <c r="B24" s="40">
        <v>0</v>
      </c>
      <c r="C24" s="39">
        <v>0</v>
      </c>
      <c r="D24" s="40">
        <v>0</v>
      </c>
      <c r="E24" s="39">
        <v>0</v>
      </c>
      <c r="F24" s="40">
        <v>0</v>
      </c>
      <c r="G24" s="39">
        <v>0</v>
      </c>
      <c r="H24" s="42">
        <v>0</v>
      </c>
    </row>
    <row r="25" spans="1:8" x14ac:dyDescent="0.35">
      <c r="A25" s="34" t="s">
        <v>23</v>
      </c>
      <c r="B25" s="40">
        <v>0</v>
      </c>
      <c r="C25" s="39">
        <v>0</v>
      </c>
      <c r="D25" s="40">
        <v>0</v>
      </c>
      <c r="E25" s="39">
        <v>0</v>
      </c>
      <c r="F25" s="40">
        <v>0</v>
      </c>
      <c r="G25" s="39">
        <v>0</v>
      </c>
      <c r="H25" s="42">
        <v>0</v>
      </c>
    </row>
    <row r="26" spans="1:8" x14ac:dyDescent="0.35">
      <c r="A26" s="34" t="s">
        <v>24</v>
      </c>
      <c r="B26" s="40">
        <v>0</v>
      </c>
      <c r="C26" s="39">
        <v>0</v>
      </c>
      <c r="D26" s="40">
        <v>0</v>
      </c>
      <c r="E26" s="39">
        <v>0</v>
      </c>
      <c r="F26" s="40">
        <v>0</v>
      </c>
      <c r="G26" s="39">
        <v>0</v>
      </c>
      <c r="H26" s="42">
        <v>0</v>
      </c>
    </row>
    <row r="27" spans="1:8" x14ac:dyDescent="0.35">
      <c r="A27" s="34" t="s">
        <v>25</v>
      </c>
      <c r="B27" s="38">
        <v>4404</v>
      </c>
      <c r="C27" s="39">
        <v>0.93899999999999995</v>
      </c>
      <c r="D27" s="40">
        <v>0</v>
      </c>
      <c r="E27" s="39">
        <v>0</v>
      </c>
      <c r="F27" s="40">
        <v>286</v>
      </c>
      <c r="G27" s="39">
        <v>6.0999999999999999E-2</v>
      </c>
      <c r="H27" s="41">
        <v>4690</v>
      </c>
    </row>
    <row r="28" spans="1:8" x14ac:dyDescent="0.35">
      <c r="A28" s="34" t="s">
        <v>26</v>
      </c>
      <c r="B28" s="40">
        <v>0</v>
      </c>
      <c r="C28" s="39">
        <v>0</v>
      </c>
      <c r="D28" s="40">
        <v>0</v>
      </c>
      <c r="E28" s="39">
        <v>0</v>
      </c>
      <c r="F28" s="40">
        <v>0</v>
      </c>
      <c r="G28" s="39">
        <v>0</v>
      </c>
      <c r="H28" s="42">
        <v>0</v>
      </c>
    </row>
    <row r="29" spans="1:8" x14ac:dyDescent="0.35">
      <c r="A29" s="34" t="s">
        <v>27</v>
      </c>
      <c r="B29" s="40">
        <v>0</v>
      </c>
      <c r="C29" s="39">
        <v>0</v>
      </c>
      <c r="D29" s="40">
        <v>0</v>
      </c>
      <c r="E29" s="39">
        <v>0</v>
      </c>
      <c r="F29" s="40">
        <v>0</v>
      </c>
      <c r="G29" s="39">
        <v>0</v>
      </c>
      <c r="H29" s="42">
        <v>0</v>
      </c>
    </row>
    <row r="30" spans="1:8" x14ac:dyDescent="0.35">
      <c r="A30" s="34" t="s">
        <v>28</v>
      </c>
      <c r="B30" s="40">
        <v>0</v>
      </c>
      <c r="C30" s="39">
        <v>0</v>
      </c>
      <c r="D30" s="40">
        <v>0</v>
      </c>
      <c r="E30" s="39">
        <v>0</v>
      </c>
      <c r="F30" s="40">
        <v>0</v>
      </c>
      <c r="G30" s="39">
        <v>0</v>
      </c>
      <c r="H30" s="42">
        <v>0</v>
      </c>
    </row>
    <row r="31" spans="1:8" x14ac:dyDescent="0.35">
      <c r="A31" s="34" t="s">
        <v>29</v>
      </c>
      <c r="B31" s="40">
        <v>0</v>
      </c>
      <c r="C31" s="39">
        <v>0</v>
      </c>
      <c r="D31" s="40">
        <v>0</v>
      </c>
      <c r="E31" s="39">
        <v>0</v>
      </c>
      <c r="F31" s="40">
        <v>0</v>
      </c>
      <c r="G31" s="39">
        <v>0</v>
      </c>
      <c r="H31" s="42">
        <v>0</v>
      </c>
    </row>
    <row r="32" spans="1:8" x14ac:dyDescent="0.35">
      <c r="A32" s="34" t="s">
        <v>30</v>
      </c>
      <c r="B32" s="40">
        <v>0</v>
      </c>
      <c r="C32" s="39">
        <v>0</v>
      </c>
      <c r="D32" s="40">
        <v>0</v>
      </c>
      <c r="E32" s="39">
        <v>0</v>
      </c>
      <c r="F32" s="40">
        <v>0</v>
      </c>
      <c r="G32" s="39">
        <v>0</v>
      </c>
      <c r="H32" s="42">
        <v>0</v>
      </c>
    </row>
    <row r="33" spans="1:8" x14ac:dyDescent="0.35">
      <c r="A33" s="34" t="s">
        <v>31</v>
      </c>
      <c r="B33" s="38">
        <v>229966</v>
      </c>
      <c r="C33" s="39">
        <v>0.96199999999999997</v>
      </c>
      <c r="D33" s="38">
        <v>1635</v>
      </c>
      <c r="E33" s="39">
        <v>7.0000000000000001E-3</v>
      </c>
      <c r="F33" s="38">
        <v>7365</v>
      </c>
      <c r="G33" s="39">
        <v>3.1E-2</v>
      </c>
      <c r="H33" s="41">
        <v>238966</v>
      </c>
    </row>
    <row r="34" spans="1:8" x14ac:dyDescent="0.35">
      <c r="A34" s="34" t="s">
        <v>32</v>
      </c>
      <c r="B34" s="40">
        <v>0</v>
      </c>
      <c r="C34" s="39">
        <v>0</v>
      </c>
      <c r="D34" s="40">
        <v>0</v>
      </c>
      <c r="E34" s="39">
        <v>0</v>
      </c>
      <c r="F34" s="40">
        <v>0</v>
      </c>
      <c r="G34" s="39">
        <v>0</v>
      </c>
      <c r="H34" s="42">
        <v>0</v>
      </c>
    </row>
    <row r="35" spans="1:8" x14ac:dyDescent="0.35">
      <c r="A35" s="34" t="s">
        <v>33</v>
      </c>
      <c r="B35" s="40">
        <v>0</v>
      </c>
      <c r="C35" s="39">
        <v>0</v>
      </c>
      <c r="D35" s="40">
        <v>0</v>
      </c>
      <c r="E35" s="39">
        <v>0</v>
      </c>
      <c r="F35" s="40">
        <v>0</v>
      </c>
      <c r="G35" s="39">
        <v>0</v>
      </c>
      <c r="H35" s="42">
        <v>0</v>
      </c>
    </row>
    <row r="36" spans="1:8" x14ac:dyDescent="0.35">
      <c r="A36" s="34" t="s">
        <v>34</v>
      </c>
      <c r="B36" s="38">
        <v>23404</v>
      </c>
      <c r="C36" s="39">
        <v>0.97</v>
      </c>
      <c r="D36" s="40">
        <v>383</v>
      </c>
      <c r="E36" s="39">
        <v>1.6E-2</v>
      </c>
      <c r="F36" s="40">
        <v>339</v>
      </c>
      <c r="G36" s="39">
        <v>1.4E-2</v>
      </c>
      <c r="H36" s="41">
        <v>24126</v>
      </c>
    </row>
    <row r="37" spans="1:8" x14ac:dyDescent="0.35">
      <c r="A37" s="34" t="s">
        <v>35</v>
      </c>
      <c r="B37" s="38">
        <v>51495</v>
      </c>
      <c r="C37" s="39">
        <v>0.99099999999999999</v>
      </c>
      <c r="D37" s="40">
        <v>0</v>
      </c>
      <c r="E37" s="39">
        <v>0</v>
      </c>
      <c r="F37" s="40">
        <v>488</v>
      </c>
      <c r="G37" s="39">
        <v>8.9999999999999993E-3</v>
      </c>
      <c r="H37" s="41">
        <v>51983</v>
      </c>
    </row>
    <row r="38" spans="1:8" x14ac:dyDescent="0.35">
      <c r="A38" s="34" t="s">
        <v>36</v>
      </c>
      <c r="B38" s="40">
        <v>0</v>
      </c>
      <c r="C38" s="39">
        <v>0</v>
      </c>
      <c r="D38" s="40">
        <v>0</v>
      </c>
      <c r="E38" s="39">
        <v>0</v>
      </c>
      <c r="F38" s="40">
        <v>0</v>
      </c>
      <c r="G38" s="39">
        <v>0</v>
      </c>
      <c r="H38" s="42">
        <v>0</v>
      </c>
    </row>
    <row r="39" spans="1:8" x14ac:dyDescent="0.35">
      <c r="A39" s="34" t="s">
        <v>37</v>
      </c>
      <c r="B39" s="38">
        <v>34026</v>
      </c>
      <c r="C39" s="39">
        <v>0.97199999999999998</v>
      </c>
      <c r="D39" s="40">
        <v>0</v>
      </c>
      <c r="E39" s="39">
        <v>0</v>
      </c>
      <c r="F39" s="40">
        <v>966</v>
      </c>
      <c r="G39" s="39">
        <v>2.8000000000000001E-2</v>
      </c>
      <c r="H39" s="41">
        <v>34992</v>
      </c>
    </row>
    <row r="40" spans="1:8" x14ac:dyDescent="0.35">
      <c r="A40" s="34" t="s">
        <v>38</v>
      </c>
      <c r="B40" s="38">
        <v>292828</v>
      </c>
      <c r="C40" s="39">
        <v>0.96499999999999997</v>
      </c>
      <c r="D40" s="40">
        <v>685</v>
      </c>
      <c r="E40" s="39">
        <v>2E-3</v>
      </c>
      <c r="F40" s="38">
        <v>9869</v>
      </c>
      <c r="G40" s="39">
        <v>3.3000000000000002E-2</v>
      </c>
      <c r="H40" s="41">
        <v>303382</v>
      </c>
    </row>
    <row r="41" spans="1:8" x14ac:dyDescent="0.35">
      <c r="A41" s="34" t="s">
        <v>39</v>
      </c>
      <c r="B41" s="38">
        <v>67101</v>
      </c>
      <c r="C41" s="39">
        <v>0.98799999999999999</v>
      </c>
      <c r="D41" s="40">
        <v>26</v>
      </c>
      <c r="E41" s="39">
        <v>0</v>
      </c>
      <c r="F41" s="40">
        <v>825</v>
      </c>
      <c r="G41" s="39">
        <v>1.2E-2</v>
      </c>
      <c r="H41" s="41">
        <v>67952</v>
      </c>
    </row>
    <row r="42" spans="1:8" x14ac:dyDescent="0.35">
      <c r="A42" s="34" t="s">
        <v>40</v>
      </c>
      <c r="B42" s="38">
        <v>8475</v>
      </c>
      <c r="C42" s="39">
        <v>1</v>
      </c>
      <c r="D42" s="40">
        <v>0</v>
      </c>
      <c r="E42" s="39">
        <v>0</v>
      </c>
      <c r="F42" s="40">
        <v>0</v>
      </c>
      <c r="G42" s="39">
        <v>0</v>
      </c>
      <c r="H42" s="41">
        <v>8475</v>
      </c>
    </row>
    <row r="43" spans="1:8" x14ac:dyDescent="0.35">
      <c r="A43" s="34" t="s">
        <v>41</v>
      </c>
      <c r="B43" s="40">
        <v>0</v>
      </c>
      <c r="C43" s="39">
        <v>0</v>
      </c>
      <c r="D43" s="40">
        <v>0</v>
      </c>
      <c r="E43" s="39">
        <v>0</v>
      </c>
      <c r="F43" s="40">
        <v>0</v>
      </c>
      <c r="G43" s="39">
        <v>0</v>
      </c>
      <c r="H43" s="42">
        <v>0</v>
      </c>
    </row>
    <row r="44" spans="1:8" x14ac:dyDescent="0.35">
      <c r="A44" s="34" t="s">
        <v>42</v>
      </c>
      <c r="B44" s="40">
        <v>0</v>
      </c>
      <c r="C44" s="39">
        <v>0</v>
      </c>
      <c r="D44" s="40">
        <v>0</v>
      </c>
      <c r="E44" s="39">
        <v>0</v>
      </c>
      <c r="F44" s="40">
        <v>0</v>
      </c>
      <c r="G44" s="39">
        <v>0</v>
      </c>
      <c r="H44" s="42">
        <v>0</v>
      </c>
    </row>
    <row r="45" spans="1:8" x14ac:dyDescent="0.35">
      <c r="A45" s="34" t="s">
        <v>43</v>
      </c>
      <c r="B45" s="38">
        <v>1415</v>
      </c>
      <c r="C45" s="39">
        <v>0.28499999999999998</v>
      </c>
      <c r="D45" s="40">
        <v>548</v>
      </c>
      <c r="E45" s="39">
        <v>0.11</v>
      </c>
      <c r="F45" s="38">
        <v>3011</v>
      </c>
      <c r="G45" s="39">
        <v>0.60499999999999998</v>
      </c>
      <c r="H45" s="41">
        <v>4974</v>
      </c>
    </row>
    <row r="46" spans="1:8" x14ac:dyDescent="0.35">
      <c r="A46" s="34" t="s">
        <v>44</v>
      </c>
      <c r="B46" s="38">
        <v>82117</v>
      </c>
      <c r="C46" s="39">
        <v>0.96099999999999997</v>
      </c>
      <c r="D46" s="40">
        <v>646</v>
      </c>
      <c r="E46" s="39">
        <v>8.0000000000000002E-3</v>
      </c>
      <c r="F46" s="38">
        <v>2691</v>
      </c>
      <c r="G46" s="39">
        <v>3.2000000000000001E-2</v>
      </c>
      <c r="H46" s="41">
        <v>85454</v>
      </c>
    </row>
    <row r="47" spans="1:8" x14ac:dyDescent="0.35">
      <c r="A47" s="34" t="s">
        <v>45</v>
      </c>
      <c r="B47" s="40">
        <v>0</v>
      </c>
      <c r="C47" s="39">
        <v>0</v>
      </c>
      <c r="D47" s="40">
        <v>0</v>
      </c>
      <c r="E47" s="39">
        <v>0</v>
      </c>
      <c r="F47" s="40">
        <v>0</v>
      </c>
      <c r="G47" s="39">
        <v>0</v>
      </c>
      <c r="H47" s="42">
        <v>0</v>
      </c>
    </row>
    <row r="48" spans="1:8" x14ac:dyDescent="0.35">
      <c r="A48" s="34" t="s">
        <v>46</v>
      </c>
      <c r="B48" s="38">
        <v>11265</v>
      </c>
      <c r="C48" s="39">
        <v>1</v>
      </c>
      <c r="D48" s="40">
        <v>0</v>
      </c>
      <c r="E48" s="39">
        <v>0</v>
      </c>
      <c r="F48" s="40">
        <v>0</v>
      </c>
      <c r="G48" s="39">
        <v>0</v>
      </c>
      <c r="H48" s="41">
        <v>11265</v>
      </c>
    </row>
    <row r="49" spans="1:8" x14ac:dyDescent="0.35">
      <c r="A49" s="34" t="s">
        <v>47</v>
      </c>
      <c r="B49" s="40">
        <v>0</v>
      </c>
      <c r="C49" s="39">
        <v>0</v>
      </c>
      <c r="D49" s="40">
        <v>0</v>
      </c>
      <c r="E49" s="39">
        <v>0</v>
      </c>
      <c r="F49" s="40">
        <v>0</v>
      </c>
      <c r="G49" s="39">
        <v>0</v>
      </c>
      <c r="H49" s="42">
        <v>0</v>
      </c>
    </row>
    <row r="50" spans="1:8" x14ac:dyDescent="0.35">
      <c r="A50" s="34" t="s">
        <v>48</v>
      </c>
      <c r="B50" s="40">
        <v>0</v>
      </c>
      <c r="C50" s="39">
        <v>0</v>
      </c>
      <c r="D50" s="40">
        <v>0</v>
      </c>
      <c r="E50" s="39">
        <v>0</v>
      </c>
      <c r="F50" s="40">
        <v>0</v>
      </c>
      <c r="G50" s="39">
        <v>0</v>
      </c>
      <c r="H50" s="42">
        <v>0</v>
      </c>
    </row>
    <row r="51" spans="1:8" x14ac:dyDescent="0.35">
      <c r="A51" s="34" t="s">
        <v>49</v>
      </c>
      <c r="B51" s="40">
        <v>0</v>
      </c>
      <c r="C51" s="39">
        <v>0</v>
      </c>
      <c r="D51" s="40">
        <v>0</v>
      </c>
      <c r="E51" s="39">
        <v>0</v>
      </c>
      <c r="F51" s="40">
        <v>0</v>
      </c>
      <c r="G51" s="39">
        <v>0</v>
      </c>
      <c r="H51" s="42">
        <v>0</v>
      </c>
    </row>
    <row r="52" spans="1:8" x14ac:dyDescent="0.35">
      <c r="A52" s="34" t="s">
        <v>50</v>
      </c>
      <c r="B52" s="40">
        <v>0</v>
      </c>
      <c r="C52" s="39">
        <v>0</v>
      </c>
      <c r="D52" s="40">
        <v>0</v>
      </c>
      <c r="E52" s="39">
        <v>0</v>
      </c>
      <c r="F52" s="40">
        <v>0</v>
      </c>
      <c r="G52" s="39">
        <v>0</v>
      </c>
      <c r="H52" s="42">
        <v>0</v>
      </c>
    </row>
    <row r="53" spans="1:8" x14ac:dyDescent="0.35">
      <c r="A53" s="34" t="s">
        <v>51</v>
      </c>
      <c r="B53" s="40">
        <v>0</v>
      </c>
      <c r="C53" s="39">
        <v>0</v>
      </c>
      <c r="D53" s="40">
        <v>0</v>
      </c>
      <c r="E53" s="39">
        <v>0</v>
      </c>
      <c r="F53" s="40">
        <v>0</v>
      </c>
      <c r="G53" s="39">
        <v>0</v>
      </c>
      <c r="H53" s="42">
        <v>0</v>
      </c>
    </row>
    <row r="54" spans="1:8" x14ac:dyDescent="0.35">
      <c r="A54" s="34" t="s">
        <v>52</v>
      </c>
      <c r="B54" s="40">
        <v>0</v>
      </c>
      <c r="C54" s="39">
        <v>0</v>
      </c>
      <c r="D54" s="40">
        <v>0</v>
      </c>
      <c r="E54" s="39">
        <v>0</v>
      </c>
      <c r="F54" s="40">
        <v>0</v>
      </c>
      <c r="G54" s="39">
        <v>0</v>
      </c>
      <c r="H54" s="42">
        <v>0</v>
      </c>
    </row>
    <row r="55" spans="1:8" x14ac:dyDescent="0.35">
      <c r="A55" s="34" t="s">
        <v>53</v>
      </c>
      <c r="B55" s="40">
        <v>0</v>
      </c>
      <c r="C55" s="39">
        <v>0</v>
      </c>
      <c r="D55" s="40">
        <v>0</v>
      </c>
      <c r="E55" s="39">
        <v>0</v>
      </c>
      <c r="F55" s="40">
        <v>0</v>
      </c>
      <c r="G55" s="39">
        <v>0</v>
      </c>
      <c r="H55" s="42">
        <v>0</v>
      </c>
    </row>
    <row r="56" spans="1:8" x14ac:dyDescent="0.35">
      <c r="A56" s="34" t="s">
        <v>54</v>
      </c>
      <c r="B56" s="40">
        <v>0</v>
      </c>
      <c r="C56" s="39">
        <v>0</v>
      </c>
      <c r="D56" s="40">
        <v>0</v>
      </c>
      <c r="E56" s="39">
        <v>0</v>
      </c>
      <c r="F56" s="40">
        <v>0</v>
      </c>
      <c r="G56" s="39">
        <v>0</v>
      </c>
      <c r="H56" s="42">
        <v>0</v>
      </c>
    </row>
    <row r="57" spans="1:8" x14ac:dyDescent="0.35">
      <c r="A57" s="34" t="s">
        <v>55</v>
      </c>
      <c r="B57" s="40">
        <v>0</v>
      </c>
      <c r="C57" s="39">
        <v>0</v>
      </c>
      <c r="D57" s="40">
        <v>0</v>
      </c>
      <c r="E57" s="39">
        <v>0</v>
      </c>
      <c r="F57" s="40">
        <v>0</v>
      </c>
      <c r="G57" s="39">
        <v>0</v>
      </c>
      <c r="H57" s="42">
        <v>0</v>
      </c>
    </row>
    <row r="58" spans="1:8" x14ac:dyDescent="0.35">
      <c r="A58" s="34" t="s">
        <v>56</v>
      </c>
      <c r="B58" s="40">
        <v>0</v>
      </c>
      <c r="C58" s="39">
        <v>0</v>
      </c>
      <c r="D58" s="40">
        <v>0</v>
      </c>
      <c r="E58" s="39">
        <v>0</v>
      </c>
      <c r="F58" s="40">
        <v>0</v>
      </c>
      <c r="G58" s="39">
        <v>0</v>
      </c>
      <c r="H58" s="42">
        <v>0</v>
      </c>
    </row>
    <row r="59" spans="1:8" x14ac:dyDescent="0.35">
      <c r="A59" s="34" t="s">
        <v>57</v>
      </c>
      <c r="B59" s="38">
        <v>104589</v>
      </c>
      <c r="C59" s="39">
        <v>0.88800000000000001</v>
      </c>
      <c r="D59" s="40">
        <v>768</v>
      </c>
      <c r="E59" s="39">
        <v>7.0000000000000001E-3</v>
      </c>
      <c r="F59" s="38">
        <v>12469</v>
      </c>
      <c r="G59" s="39">
        <v>0.106</v>
      </c>
      <c r="H59" s="41">
        <v>117826</v>
      </c>
    </row>
    <row r="60" spans="1:8" x14ac:dyDescent="0.35">
      <c r="A60" s="34" t="s">
        <v>58</v>
      </c>
      <c r="B60" s="38">
        <v>31024</v>
      </c>
      <c r="C60" s="39">
        <v>1</v>
      </c>
      <c r="D60" s="40">
        <v>0</v>
      </c>
      <c r="E60" s="39">
        <v>0</v>
      </c>
      <c r="F60" s="40">
        <v>0</v>
      </c>
      <c r="G60" s="39">
        <v>0</v>
      </c>
      <c r="H60" s="41">
        <v>31024</v>
      </c>
    </row>
    <row r="61" spans="1:8" x14ac:dyDescent="0.35">
      <c r="A61" s="34" t="s">
        <v>59</v>
      </c>
      <c r="B61" s="40">
        <v>0</v>
      </c>
      <c r="C61" s="39">
        <v>0</v>
      </c>
      <c r="D61" s="40">
        <v>0</v>
      </c>
      <c r="E61" s="39">
        <v>0</v>
      </c>
      <c r="F61" s="40">
        <v>0</v>
      </c>
      <c r="G61" s="39">
        <v>0</v>
      </c>
      <c r="H61" s="42">
        <v>0</v>
      </c>
    </row>
    <row r="62" spans="1:8" x14ac:dyDescent="0.35">
      <c r="A62" s="34" t="s">
        <v>60</v>
      </c>
      <c r="B62" s="40">
        <v>0</v>
      </c>
      <c r="C62" s="39">
        <v>0</v>
      </c>
      <c r="D62" s="40">
        <v>0</v>
      </c>
      <c r="E62" s="39">
        <v>0</v>
      </c>
      <c r="F62" s="40">
        <v>0</v>
      </c>
      <c r="G62" s="39">
        <v>0</v>
      </c>
      <c r="H62" s="42">
        <v>0</v>
      </c>
    </row>
    <row r="63" spans="1:8" ht="15.45" x14ac:dyDescent="0.4">
      <c r="A63" s="35" t="s">
        <v>197</v>
      </c>
      <c r="B63" s="36">
        <f>SUM(B4:B62)</f>
        <v>4292483</v>
      </c>
      <c r="C63" s="37">
        <f>AVERAGE(C4:C62)</f>
        <v>0.29984745762711862</v>
      </c>
      <c r="D63" s="36">
        <f>SUM(D4:D62)</f>
        <v>8221</v>
      </c>
      <c r="E63" s="37">
        <f>AVERAGE(E4:E62)</f>
        <v>3.0847457627118649E-3</v>
      </c>
      <c r="F63" s="36">
        <f>SUM(F4:F62)</f>
        <v>97372</v>
      </c>
      <c r="G63" s="37">
        <f>AVERAGE(G4:G62)</f>
        <v>1.9135593220338986E-2</v>
      </c>
      <c r="H63" s="36">
        <f>SUM(H4:H62)</f>
        <v>4398076</v>
      </c>
    </row>
    <row r="64" spans="1:8" x14ac:dyDescent="0.35">
      <c r="A64" s="62" t="s">
        <v>212</v>
      </c>
      <c r="B64" s="62"/>
      <c r="C64" s="62"/>
      <c r="D64" s="62"/>
      <c r="E64" s="62"/>
      <c r="F64" s="62"/>
      <c r="G64" s="62"/>
      <c r="H64" s="62"/>
    </row>
  </sheetData>
  <mergeCells count="3">
    <mergeCell ref="A1:H1"/>
    <mergeCell ref="A2:H2"/>
    <mergeCell ref="A64:H64"/>
  </mergeCells>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67271-D186-46A5-BB99-E4BF1BD4A9BB}">
  <sheetPr codeName="Sheet15"/>
  <dimension ref="A1:H64"/>
  <sheetViews>
    <sheetView zoomScaleNormal="100" workbookViewId="0">
      <selection activeCell="A2" sqref="A2:H2"/>
    </sheetView>
  </sheetViews>
  <sheetFormatPr defaultColWidth="9.25" defaultRowHeight="15" x14ac:dyDescent="0.35"/>
  <cols>
    <col min="1" max="1" width="43.6875" style="3" customWidth="1"/>
    <col min="2" max="2" width="22.6875" style="3" customWidth="1"/>
    <col min="3" max="3" width="22.6875" style="4" customWidth="1"/>
    <col min="4" max="4" width="22.6875" style="3" customWidth="1"/>
    <col min="5" max="5" width="22.6875" style="4" customWidth="1"/>
    <col min="6" max="6" width="22.6875" style="3" customWidth="1"/>
    <col min="7" max="7" width="22.6875" style="4" customWidth="1"/>
    <col min="8" max="8" width="22.6875" style="3" customWidth="1"/>
    <col min="9" max="16384" width="9.25" style="3"/>
  </cols>
  <sheetData>
    <row r="1" spans="1:8" ht="34.5" customHeight="1" x14ac:dyDescent="0.35">
      <c r="A1" s="60" t="s">
        <v>280</v>
      </c>
      <c r="B1" s="60"/>
      <c r="C1" s="60"/>
      <c r="D1" s="60"/>
      <c r="E1" s="60"/>
      <c r="F1" s="60"/>
      <c r="G1" s="60"/>
      <c r="H1" s="60"/>
    </row>
    <row r="2" spans="1:8" ht="20.149999999999999" x14ac:dyDescent="0.5">
      <c r="A2" s="61" t="s">
        <v>298</v>
      </c>
      <c r="B2" s="61"/>
      <c r="C2" s="61"/>
      <c r="D2" s="61"/>
      <c r="E2" s="61"/>
      <c r="F2" s="61"/>
      <c r="G2" s="61"/>
      <c r="H2" s="61"/>
    </row>
    <row r="3" spans="1:8" s="16" customFormat="1" ht="78" customHeight="1" x14ac:dyDescent="0.35">
      <c r="A3" s="19" t="s">
        <v>2</v>
      </c>
      <c r="B3" s="9" t="s">
        <v>97</v>
      </c>
      <c r="C3" s="10" t="s">
        <v>252</v>
      </c>
      <c r="D3" s="9" t="s">
        <v>98</v>
      </c>
      <c r="E3" s="10" t="s">
        <v>253</v>
      </c>
      <c r="F3" s="9" t="s">
        <v>99</v>
      </c>
      <c r="G3" s="10" t="s">
        <v>254</v>
      </c>
      <c r="H3" s="11" t="s">
        <v>189</v>
      </c>
    </row>
    <row r="4" spans="1:8" x14ac:dyDescent="0.35">
      <c r="A4" s="34" t="s">
        <v>0</v>
      </c>
      <c r="B4" s="38">
        <v>34583</v>
      </c>
      <c r="C4" s="39">
        <v>0.85599999999999998</v>
      </c>
      <c r="D4" s="40">
        <v>621</v>
      </c>
      <c r="E4" s="39">
        <v>1.4999999999999999E-2</v>
      </c>
      <c r="F4" s="38">
        <v>5222</v>
      </c>
      <c r="G4" s="39">
        <v>0.129</v>
      </c>
      <c r="H4" s="41">
        <v>40426</v>
      </c>
    </row>
    <row r="5" spans="1:8" x14ac:dyDescent="0.35">
      <c r="A5" s="34" t="s">
        <v>3</v>
      </c>
      <c r="B5" s="40">
        <v>0</v>
      </c>
      <c r="C5" s="39">
        <v>0</v>
      </c>
      <c r="D5" s="40">
        <v>0</v>
      </c>
      <c r="E5" s="39">
        <v>0</v>
      </c>
      <c r="F5" s="40">
        <v>0</v>
      </c>
      <c r="G5" s="39">
        <v>0</v>
      </c>
      <c r="H5" s="42">
        <v>0</v>
      </c>
    </row>
    <row r="6" spans="1:8" x14ac:dyDescent="0.35">
      <c r="A6" s="34" t="s">
        <v>4</v>
      </c>
      <c r="B6" s="40">
        <v>0</v>
      </c>
      <c r="C6" s="39">
        <v>0</v>
      </c>
      <c r="D6" s="40">
        <v>0</v>
      </c>
      <c r="E6" s="39">
        <v>0</v>
      </c>
      <c r="F6" s="40">
        <v>0</v>
      </c>
      <c r="G6" s="39">
        <v>0</v>
      </c>
      <c r="H6" s="42">
        <v>0</v>
      </c>
    </row>
    <row r="7" spans="1:8" x14ac:dyDescent="0.35">
      <c r="A7" s="34" t="s">
        <v>5</v>
      </c>
      <c r="B7" s="38">
        <v>1860</v>
      </c>
      <c r="C7" s="39">
        <v>0.63500000000000001</v>
      </c>
      <c r="D7" s="40">
        <v>0</v>
      </c>
      <c r="E7" s="39">
        <v>0</v>
      </c>
      <c r="F7" s="38">
        <v>1071</v>
      </c>
      <c r="G7" s="39">
        <v>0.36499999999999999</v>
      </c>
      <c r="H7" s="41">
        <v>2931</v>
      </c>
    </row>
    <row r="8" spans="1:8" x14ac:dyDescent="0.35">
      <c r="A8" s="34" t="s">
        <v>6</v>
      </c>
      <c r="B8" s="40">
        <v>0</v>
      </c>
      <c r="C8" s="39">
        <v>0</v>
      </c>
      <c r="D8" s="40">
        <v>0</v>
      </c>
      <c r="E8" s="39">
        <v>0</v>
      </c>
      <c r="F8" s="40">
        <v>0</v>
      </c>
      <c r="G8" s="39">
        <v>0</v>
      </c>
      <c r="H8" s="42">
        <v>0</v>
      </c>
    </row>
    <row r="9" spans="1:8" x14ac:dyDescent="0.35">
      <c r="A9" s="34" t="s">
        <v>7</v>
      </c>
      <c r="B9" s="40">
        <v>0</v>
      </c>
      <c r="C9" s="39">
        <v>0</v>
      </c>
      <c r="D9" s="40">
        <v>0</v>
      </c>
      <c r="E9" s="39">
        <v>0</v>
      </c>
      <c r="F9" s="40">
        <v>0</v>
      </c>
      <c r="G9" s="39">
        <v>0</v>
      </c>
      <c r="H9" s="42">
        <v>0</v>
      </c>
    </row>
    <row r="10" spans="1:8" x14ac:dyDescent="0.35">
      <c r="A10" s="34" t="s">
        <v>8</v>
      </c>
      <c r="B10" s="38">
        <v>4625</v>
      </c>
      <c r="C10" s="39">
        <v>0.84099999999999997</v>
      </c>
      <c r="D10" s="40">
        <v>435</v>
      </c>
      <c r="E10" s="39">
        <v>7.9000000000000001E-2</v>
      </c>
      <c r="F10" s="40">
        <v>442</v>
      </c>
      <c r="G10" s="39">
        <v>0.08</v>
      </c>
      <c r="H10" s="41">
        <v>5502</v>
      </c>
    </row>
    <row r="11" spans="1:8" x14ac:dyDescent="0.35">
      <c r="A11" s="34" t="s">
        <v>9</v>
      </c>
      <c r="B11" s="40">
        <v>0</v>
      </c>
      <c r="C11" s="39">
        <v>0</v>
      </c>
      <c r="D11" s="40">
        <v>0</v>
      </c>
      <c r="E11" s="39">
        <v>0</v>
      </c>
      <c r="F11" s="40">
        <v>0</v>
      </c>
      <c r="G11" s="39">
        <v>0</v>
      </c>
      <c r="H11" s="42">
        <v>0</v>
      </c>
    </row>
    <row r="12" spans="1:8" x14ac:dyDescent="0.35">
      <c r="A12" s="34" t="s">
        <v>10</v>
      </c>
      <c r="B12" s="38">
        <v>7061</v>
      </c>
      <c r="C12" s="39">
        <v>1</v>
      </c>
      <c r="D12" s="40">
        <v>0</v>
      </c>
      <c r="E12" s="39">
        <v>0</v>
      </c>
      <c r="F12" s="40">
        <v>0</v>
      </c>
      <c r="G12" s="39">
        <v>0</v>
      </c>
      <c r="H12" s="41">
        <v>7061</v>
      </c>
    </row>
    <row r="13" spans="1:8" x14ac:dyDescent="0.35">
      <c r="A13" s="34" t="s">
        <v>11</v>
      </c>
      <c r="B13" s="38">
        <v>137898</v>
      </c>
      <c r="C13" s="39">
        <v>0.96199999999999997</v>
      </c>
      <c r="D13" s="40">
        <v>120</v>
      </c>
      <c r="E13" s="39">
        <v>1E-3</v>
      </c>
      <c r="F13" s="38">
        <v>5275</v>
      </c>
      <c r="G13" s="39">
        <v>3.6999999999999998E-2</v>
      </c>
      <c r="H13" s="41">
        <v>143293</v>
      </c>
    </row>
    <row r="14" spans="1:8" x14ac:dyDescent="0.35">
      <c r="A14" s="34" t="s">
        <v>12</v>
      </c>
      <c r="B14" s="40">
        <v>0</v>
      </c>
      <c r="C14" s="39">
        <v>0</v>
      </c>
      <c r="D14" s="40">
        <v>0</v>
      </c>
      <c r="E14" s="39">
        <v>0</v>
      </c>
      <c r="F14" s="40">
        <v>0</v>
      </c>
      <c r="G14" s="39">
        <v>0</v>
      </c>
      <c r="H14" s="42">
        <v>0</v>
      </c>
    </row>
    <row r="15" spans="1:8" x14ac:dyDescent="0.35">
      <c r="A15" s="34" t="s">
        <v>13</v>
      </c>
      <c r="B15" s="38">
        <v>10205</v>
      </c>
      <c r="C15" s="39">
        <v>0.81399999999999995</v>
      </c>
      <c r="D15" s="40">
        <v>117</v>
      </c>
      <c r="E15" s="39">
        <v>8.9999999999999993E-3</v>
      </c>
      <c r="F15" s="38">
        <v>2216</v>
      </c>
      <c r="G15" s="39">
        <v>0.17699999999999999</v>
      </c>
      <c r="H15" s="41">
        <v>12538</v>
      </c>
    </row>
    <row r="16" spans="1:8" x14ac:dyDescent="0.35">
      <c r="A16" s="34" t="s">
        <v>14</v>
      </c>
      <c r="B16" s="38">
        <v>34229</v>
      </c>
      <c r="C16" s="39">
        <v>0.98</v>
      </c>
      <c r="D16" s="40">
        <v>0</v>
      </c>
      <c r="E16" s="39">
        <v>0</v>
      </c>
      <c r="F16" s="40">
        <v>711</v>
      </c>
      <c r="G16" s="39">
        <v>0.02</v>
      </c>
      <c r="H16" s="41">
        <v>34940</v>
      </c>
    </row>
    <row r="17" spans="1:8" x14ac:dyDescent="0.35">
      <c r="A17" s="34" t="s">
        <v>15</v>
      </c>
      <c r="B17" s="40">
        <v>0</v>
      </c>
      <c r="C17" s="39">
        <v>0</v>
      </c>
      <c r="D17" s="40">
        <v>0</v>
      </c>
      <c r="E17" s="39">
        <v>0</v>
      </c>
      <c r="F17" s="40">
        <v>0</v>
      </c>
      <c r="G17" s="39">
        <v>0</v>
      </c>
      <c r="H17" s="42">
        <v>0</v>
      </c>
    </row>
    <row r="18" spans="1:8" x14ac:dyDescent="0.35">
      <c r="A18" s="34" t="s">
        <v>16</v>
      </c>
      <c r="B18" s="38">
        <v>29382</v>
      </c>
      <c r="C18" s="39">
        <v>0.99099999999999999</v>
      </c>
      <c r="D18" s="40">
        <v>258</v>
      </c>
      <c r="E18" s="39">
        <v>8.9999999999999993E-3</v>
      </c>
      <c r="F18" s="40">
        <v>0</v>
      </c>
      <c r="G18" s="39">
        <v>0</v>
      </c>
      <c r="H18" s="41">
        <v>29640</v>
      </c>
    </row>
    <row r="19" spans="1:8" x14ac:dyDescent="0.35">
      <c r="A19" s="34" t="s">
        <v>17</v>
      </c>
      <c r="B19" s="38">
        <v>11197</v>
      </c>
      <c r="C19" s="39">
        <v>1</v>
      </c>
      <c r="D19" s="40">
        <v>0</v>
      </c>
      <c r="E19" s="39">
        <v>0</v>
      </c>
      <c r="F19" s="40">
        <v>0</v>
      </c>
      <c r="G19" s="39">
        <v>0</v>
      </c>
      <c r="H19" s="41">
        <v>11197</v>
      </c>
    </row>
    <row r="20" spans="1:8" x14ac:dyDescent="0.35">
      <c r="A20" s="34" t="s">
        <v>18</v>
      </c>
      <c r="B20" s="40">
        <v>0</v>
      </c>
      <c r="C20" s="39">
        <v>0</v>
      </c>
      <c r="D20" s="40">
        <v>0</v>
      </c>
      <c r="E20" s="39">
        <v>0</v>
      </c>
      <c r="F20" s="40">
        <v>0</v>
      </c>
      <c r="G20" s="39">
        <v>0</v>
      </c>
      <c r="H20" s="42">
        <v>0</v>
      </c>
    </row>
    <row r="21" spans="1:8" x14ac:dyDescent="0.35">
      <c r="A21" s="34" t="s">
        <v>19</v>
      </c>
      <c r="B21" s="40">
        <v>0</v>
      </c>
      <c r="C21" s="39">
        <v>0</v>
      </c>
      <c r="D21" s="40">
        <v>0</v>
      </c>
      <c r="E21" s="39">
        <v>0</v>
      </c>
      <c r="F21" s="40">
        <v>0</v>
      </c>
      <c r="G21" s="39">
        <v>0</v>
      </c>
      <c r="H21" s="42">
        <v>0</v>
      </c>
    </row>
    <row r="22" spans="1:8" x14ac:dyDescent="0.35">
      <c r="A22" s="34" t="s">
        <v>20</v>
      </c>
      <c r="B22" s="38">
        <v>3654439</v>
      </c>
      <c r="C22" s="39">
        <v>0.98199999999999998</v>
      </c>
      <c r="D22" s="38">
        <v>3812</v>
      </c>
      <c r="E22" s="39">
        <v>1E-3</v>
      </c>
      <c r="F22" s="38">
        <v>63364</v>
      </c>
      <c r="G22" s="39">
        <v>1.7000000000000001E-2</v>
      </c>
      <c r="H22" s="41">
        <v>3721615</v>
      </c>
    </row>
    <row r="23" spans="1:8" x14ac:dyDescent="0.35">
      <c r="A23" s="34" t="s">
        <v>21</v>
      </c>
      <c r="B23" s="40">
        <v>0</v>
      </c>
      <c r="C23" s="39">
        <v>0</v>
      </c>
      <c r="D23" s="40">
        <v>0</v>
      </c>
      <c r="E23" s="39">
        <v>0</v>
      </c>
      <c r="F23" s="40">
        <v>0</v>
      </c>
      <c r="G23" s="39">
        <v>0</v>
      </c>
      <c r="H23" s="42">
        <v>0</v>
      </c>
    </row>
    <row r="24" spans="1:8" x14ac:dyDescent="0.35">
      <c r="A24" s="34" t="s">
        <v>22</v>
      </c>
      <c r="B24" s="40">
        <v>0</v>
      </c>
      <c r="C24" s="39">
        <v>0</v>
      </c>
      <c r="D24" s="40">
        <v>0</v>
      </c>
      <c r="E24" s="39">
        <v>0</v>
      </c>
      <c r="F24" s="40">
        <v>0</v>
      </c>
      <c r="G24" s="39">
        <v>0</v>
      </c>
      <c r="H24" s="42">
        <v>0</v>
      </c>
    </row>
    <row r="25" spans="1:8" x14ac:dyDescent="0.35">
      <c r="A25" s="34" t="s">
        <v>23</v>
      </c>
      <c r="B25" s="40">
        <v>0</v>
      </c>
      <c r="C25" s="39">
        <v>0</v>
      </c>
      <c r="D25" s="40">
        <v>0</v>
      </c>
      <c r="E25" s="39">
        <v>0</v>
      </c>
      <c r="F25" s="40">
        <v>0</v>
      </c>
      <c r="G25" s="39">
        <v>0</v>
      </c>
      <c r="H25" s="42">
        <v>0</v>
      </c>
    </row>
    <row r="26" spans="1:8" x14ac:dyDescent="0.35">
      <c r="A26" s="34" t="s">
        <v>24</v>
      </c>
      <c r="B26" s="40">
        <v>0</v>
      </c>
      <c r="C26" s="39">
        <v>0</v>
      </c>
      <c r="D26" s="40">
        <v>0</v>
      </c>
      <c r="E26" s="39">
        <v>0</v>
      </c>
      <c r="F26" s="40">
        <v>0</v>
      </c>
      <c r="G26" s="39">
        <v>0</v>
      </c>
      <c r="H26" s="42">
        <v>0</v>
      </c>
    </row>
    <row r="27" spans="1:8" x14ac:dyDescent="0.35">
      <c r="A27" s="34" t="s">
        <v>25</v>
      </c>
      <c r="B27" s="38">
        <v>13345</v>
      </c>
      <c r="C27" s="39">
        <v>0.94799999999999995</v>
      </c>
      <c r="D27" s="40">
        <v>0</v>
      </c>
      <c r="E27" s="39">
        <v>0</v>
      </c>
      <c r="F27" s="40">
        <v>730</v>
      </c>
      <c r="G27" s="39">
        <v>5.1999999999999998E-2</v>
      </c>
      <c r="H27" s="41">
        <v>14075</v>
      </c>
    </row>
    <row r="28" spans="1:8" x14ac:dyDescent="0.35">
      <c r="A28" s="34" t="s">
        <v>26</v>
      </c>
      <c r="B28" s="40">
        <v>0</v>
      </c>
      <c r="C28" s="39">
        <v>0</v>
      </c>
      <c r="D28" s="40">
        <v>0</v>
      </c>
      <c r="E28" s="39">
        <v>0</v>
      </c>
      <c r="F28" s="40">
        <v>0</v>
      </c>
      <c r="G28" s="39">
        <v>0</v>
      </c>
      <c r="H28" s="42">
        <v>0</v>
      </c>
    </row>
    <row r="29" spans="1:8" x14ac:dyDescent="0.35">
      <c r="A29" s="34" t="s">
        <v>27</v>
      </c>
      <c r="B29" s="40">
        <v>0</v>
      </c>
      <c r="C29" s="39">
        <v>0</v>
      </c>
      <c r="D29" s="40">
        <v>0</v>
      </c>
      <c r="E29" s="39">
        <v>0</v>
      </c>
      <c r="F29" s="40">
        <v>0</v>
      </c>
      <c r="G29" s="39">
        <v>0</v>
      </c>
      <c r="H29" s="42">
        <v>0</v>
      </c>
    </row>
    <row r="30" spans="1:8" x14ac:dyDescent="0.35">
      <c r="A30" s="34" t="s">
        <v>28</v>
      </c>
      <c r="B30" s="40">
        <v>0</v>
      </c>
      <c r="C30" s="39">
        <v>0</v>
      </c>
      <c r="D30" s="40">
        <v>0</v>
      </c>
      <c r="E30" s="39">
        <v>0</v>
      </c>
      <c r="F30" s="40">
        <v>0</v>
      </c>
      <c r="G30" s="39">
        <v>0</v>
      </c>
      <c r="H30" s="42">
        <v>0</v>
      </c>
    </row>
    <row r="31" spans="1:8" x14ac:dyDescent="0.35">
      <c r="A31" s="34" t="s">
        <v>29</v>
      </c>
      <c r="B31" s="40">
        <v>0</v>
      </c>
      <c r="C31" s="39">
        <v>0</v>
      </c>
      <c r="D31" s="40">
        <v>0</v>
      </c>
      <c r="E31" s="39">
        <v>0</v>
      </c>
      <c r="F31" s="40">
        <v>0</v>
      </c>
      <c r="G31" s="39">
        <v>0</v>
      </c>
      <c r="H31" s="42">
        <v>0</v>
      </c>
    </row>
    <row r="32" spans="1:8" x14ac:dyDescent="0.35">
      <c r="A32" s="34" t="s">
        <v>30</v>
      </c>
      <c r="B32" s="40">
        <v>0</v>
      </c>
      <c r="C32" s="39">
        <v>0</v>
      </c>
      <c r="D32" s="40">
        <v>0</v>
      </c>
      <c r="E32" s="39">
        <v>0</v>
      </c>
      <c r="F32" s="40">
        <v>0</v>
      </c>
      <c r="G32" s="39">
        <v>0</v>
      </c>
      <c r="H32" s="42">
        <v>0</v>
      </c>
    </row>
    <row r="33" spans="1:8" x14ac:dyDescent="0.35">
      <c r="A33" s="34" t="s">
        <v>31</v>
      </c>
      <c r="B33" s="38">
        <v>263520</v>
      </c>
      <c r="C33" s="39">
        <v>0.93100000000000005</v>
      </c>
      <c r="D33" s="38">
        <v>2890</v>
      </c>
      <c r="E33" s="39">
        <v>0.01</v>
      </c>
      <c r="F33" s="38">
        <v>16707</v>
      </c>
      <c r="G33" s="39">
        <v>5.8999999999999997E-2</v>
      </c>
      <c r="H33" s="41">
        <v>283117</v>
      </c>
    </row>
    <row r="34" spans="1:8" x14ac:dyDescent="0.35">
      <c r="A34" s="34" t="s">
        <v>32</v>
      </c>
      <c r="B34" s="40">
        <v>0</v>
      </c>
      <c r="C34" s="39">
        <v>0</v>
      </c>
      <c r="D34" s="40">
        <v>0</v>
      </c>
      <c r="E34" s="39">
        <v>0</v>
      </c>
      <c r="F34" s="40">
        <v>0</v>
      </c>
      <c r="G34" s="39">
        <v>0</v>
      </c>
      <c r="H34" s="42">
        <v>0</v>
      </c>
    </row>
    <row r="35" spans="1:8" x14ac:dyDescent="0.35">
      <c r="A35" s="34" t="s">
        <v>33</v>
      </c>
      <c r="B35" s="40">
        <v>0</v>
      </c>
      <c r="C35" s="39">
        <v>0</v>
      </c>
      <c r="D35" s="40">
        <v>0</v>
      </c>
      <c r="E35" s="39">
        <v>0</v>
      </c>
      <c r="F35" s="40">
        <v>0</v>
      </c>
      <c r="G35" s="39">
        <v>0</v>
      </c>
      <c r="H35" s="42">
        <v>0</v>
      </c>
    </row>
    <row r="36" spans="1:8" x14ac:dyDescent="0.35">
      <c r="A36" s="34" t="s">
        <v>34</v>
      </c>
      <c r="B36" s="38">
        <v>65728</v>
      </c>
      <c r="C36" s="39">
        <v>0.98299999999999998</v>
      </c>
      <c r="D36" s="40">
        <v>556</v>
      </c>
      <c r="E36" s="39">
        <v>8.0000000000000002E-3</v>
      </c>
      <c r="F36" s="40">
        <v>595</v>
      </c>
      <c r="G36" s="39">
        <v>8.9999999999999993E-3</v>
      </c>
      <c r="H36" s="41">
        <v>66879</v>
      </c>
    </row>
    <row r="37" spans="1:8" x14ac:dyDescent="0.35">
      <c r="A37" s="34" t="s">
        <v>35</v>
      </c>
      <c r="B37" s="38">
        <v>60317</v>
      </c>
      <c r="C37" s="39">
        <v>0.97099999999999997</v>
      </c>
      <c r="D37" s="40">
        <v>0</v>
      </c>
      <c r="E37" s="39">
        <v>0</v>
      </c>
      <c r="F37" s="38">
        <v>1795</v>
      </c>
      <c r="G37" s="39">
        <v>2.9000000000000001E-2</v>
      </c>
      <c r="H37" s="41">
        <v>62112</v>
      </c>
    </row>
    <row r="38" spans="1:8" x14ac:dyDescent="0.35">
      <c r="A38" s="34" t="s">
        <v>36</v>
      </c>
      <c r="B38" s="40">
        <v>0</v>
      </c>
      <c r="C38" s="39">
        <v>0</v>
      </c>
      <c r="D38" s="40">
        <v>0</v>
      </c>
      <c r="E38" s="39">
        <v>0</v>
      </c>
      <c r="F38" s="40">
        <v>0</v>
      </c>
      <c r="G38" s="39">
        <v>0</v>
      </c>
      <c r="H38" s="42">
        <v>0</v>
      </c>
    </row>
    <row r="39" spans="1:8" x14ac:dyDescent="0.35">
      <c r="A39" s="34" t="s">
        <v>37</v>
      </c>
      <c r="B39" s="38">
        <v>75930</v>
      </c>
      <c r="C39" s="39">
        <v>0.97699999999999998</v>
      </c>
      <c r="D39" s="40">
        <v>0</v>
      </c>
      <c r="E39" s="39">
        <v>0</v>
      </c>
      <c r="F39" s="38">
        <v>1810</v>
      </c>
      <c r="G39" s="39">
        <v>2.3E-2</v>
      </c>
      <c r="H39" s="41">
        <v>77740</v>
      </c>
    </row>
    <row r="40" spans="1:8" x14ac:dyDescent="0.35">
      <c r="A40" s="34" t="s">
        <v>38</v>
      </c>
      <c r="B40" s="38">
        <v>335398</v>
      </c>
      <c r="C40" s="39">
        <v>0.95599999999999996</v>
      </c>
      <c r="D40" s="38">
        <v>1136</v>
      </c>
      <c r="E40" s="39">
        <v>3.0000000000000001E-3</v>
      </c>
      <c r="F40" s="38">
        <v>14296</v>
      </c>
      <c r="G40" s="39">
        <v>4.1000000000000002E-2</v>
      </c>
      <c r="H40" s="41">
        <v>350830</v>
      </c>
    </row>
    <row r="41" spans="1:8" x14ac:dyDescent="0.35">
      <c r="A41" s="34" t="s">
        <v>39</v>
      </c>
      <c r="B41" s="38">
        <v>87346</v>
      </c>
      <c r="C41" s="39">
        <v>0.97799999999999998</v>
      </c>
      <c r="D41" s="40">
        <v>351</v>
      </c>
      <c r="E41" s="39">
        <v>4.0000000000000001E-3</v>
      </c>
      <c r="F41" s="38">
        <v>1603</v>
      </c>
      <c r="G41" s="39">
        <v>1.7999999999999999E-2</v>
      </c>
      <c r="H41" s="41">
        <v>89300</v>
      </c>
    </row>
    <row r="42" spans="1:8" x14ac:dyDescent="0.35">
      <c r="A42" s="34" t="s">
        <v>40</v>
      </c>
      <c r="B42" s="38">
        <v>8478</v>
      </c>
      <c r="C42" s="39">
        <v>1</v>
      </c>
      <c r="D42" s="40">
        <v>0</v>
      </c>
      <c r="E42" s="39">
        <v>0</v>
      </c>
      <c r="F42" s="40">
        <v>0</v>
      </c>
      <c r="G42" s="39">
        <v>0</v>
      </c>
      <c r="H42" s="41">
        <v>8478</v>
      </c>
    </row>
    <row r="43" spans="1:8" x14ac:dyDescent="0.35">
      <c r="A43" s="34" t="s">
        <v>41</v>
      </c>
      <c r="B43" s="40">
        <v>0</v>
      </c>
      <c r="C43" s="39">
        <v>0</v>
      </c>
      <c r="D43" s="40">
        <v>0</v>
      </c>
      <c r="E43" s="39">
        <v>0</v>
      </c>
      <c r="F43" s="40">
        <v>0</v>
      </c>
      <c r="G43" s="39">
        <v>0</v>
      </c>
      <c r="H43" s="42">
        <v>0</v>
      </c>
    </row>
    <row r="44" spans="1:8" x14ac:dyDescent="0.35">
      <c r="A44" s="34" t="s">
        <v>42</v>
      </c>
      <c r="B44" s="38">
        <v>3346</v>
      </c>
      <c r="C44" s="39">
        <v>0.78600000000000003</v>
      </c>
      <c r="D44" s="40">
        <v>121</v>
      </c>
      <c r="E44" s="39">
        <v>2.8000000000000001E-2</v>
      </c>
      <c r="F44" s="40">
        <v>792</v>
      </c>
      <c r="G44" s="39">
        <v>0.186</v>
      </c>
      <c r="H44" s="41">
        <v>4259</v>
      </c>
    </row>
    <row r="45" spans="1:8" x14ac:dyDescent="0.35">
      <c r="A45" s="34" t="s">
        <v>43</v>
      </c>
      <c r="B45" s="38">
        <v>1858</v>
      </c>
      <c r="C45" s="39">
        <v>0.28499999999999998</v>
      </c>
      <c r="D45" s="40">
        <v>719</v>
      </c>
      <c r="E45" s="39">
        <v>0.11</v>
      </c>
      <c r="F45" s="38">
        <v>3951</v>
      </c>
      <c r="G45" s="39">
        <v>0.60499999999999998</v>
      </c>
      <c r="H45" s="41">
        <v>6528</v>
      </c>
    </row>
    <row r="46" spans="1:8" x14ac:dyDescent="0.35">
      <c r="A46" s="34" t="s">
        <v>44</v>
      </c>
      <c r="B46" s="38">
        <v>108238</v>
      </c>
      <c r="C46" s="39">
        <v>0.95699999999999996</v>
      </c>
      <c r="D46" s="38">
        <v>1002</v>
      </c>
      <c r="E46" s="39">
        <v>8.9999999999999993E-3</v>
      </c>
      <c r="F46" s="38">
        <v>3870</v>
      </c>
      <c r="G46" s="39">
        <v>3.4000000000000002E-2</v>
      </c>
      <c r="H46" s="41">
        <v>113110</v>
      </c>
    </row>
    <row r="47" spans="1:8" x14ac:dyDescent="0.35">
      <c r="A47" s="34" t="s">
        <v>45</v>
      </c>
      <c r="B47" s="38">
        <v>5990</v>
      </c>
      <c r="C47" s="39">
        <v>0.81</v>
      </c>
      <c r="D47" s="40">
        <v>228</v>
      </c>
      <c r="E47" s="39">
        <v>3.1E-2</v>
      </c>
      <c r="F47" s="38">
        <v>1173</v>
      </c>
      <c r="G47" s="39">
        <v>0.159</v>
      </c>
      <c r="H47" s="41">
        <v>7391</v>
      </c>
    </row>
    <row r="48" spans="1:8" x14ac:dyDescent="0.35">
      <c r="A48" s="34" t="s">
        <v>46</v>
      </c>
      <c r="B48" s="38">
        <v>16952</v>
      </c>
      <c r="C48" s="39">
        <v>0.92300000000000004</v>
      </c>
      <c r="D48" s="40">
        <v>0</v>
      </c>
      <c r="E48" s="39">
        <v>0</v>
      </c>
      <c r="F48" s="38">
        <v>1421</v>
      </c>
      <c r="G48" s="39">
        <v>7.6999999999999999E-2</v>
      </c>
      <c r="H48" s="41">
        <v>18373</v>
      </c>
    </row>
    <row r="49" spans="1:8" x14ac:dyDescent="0.35">
      <c r="A49" s="34" t="s">
        <v>47</v>
      </c>
      <c r="B49" s="40">
        <v>0</v>
      </c>
      <c r="C49" s="39">
        <v>0</v>
      </c>
      <c r="D49" s="40">
        <v>0</v>
      </c>
      <c r="E49" s="39">
        <v>0</v>
      </c>
      <c r="F49" s="40">
        <v>0</v>
      </c>
      <c r="G49" s="39">
        <v>0</v>
      </c>
      <c r="H49" s="42">
        <v>0</v>
      </c>
    </row>
    <row r="50" spans="1:8" x14ac:dyDescent="0.35">
      <c r="A50" s="34" t="s">
        <v>48</v>
      </c>
      <c r="B50" s="40">
        <v>0</v>
      </c>
      <c r="C50" s="39">
        <v>0</v>
      </c>
      <c r="D50" s="40">
        <v>0</v>
      </c>
      <c r="E50" s="39">
        <v>0</v>
      </c>
      <c r="F50" s="40">
        <v>0</v>
      </c>
      <c r="G50" s="39">
        <v>0</v>
      </c>
      <c r="H50" s="42">
        <v>0</v>
      </c>
    </row>
    <row r="51" spans="1:8" x14ac:dyDescent="0.35">
      <c r="A51" s="34" t="s">
        <v>49</v>
      </c>
      <c r="B51" s="38">
        <v>10834</v>
      </c>
      <c r="C51" s="39">
        <v>1</v>
      </c>
      <c r="D51" s="40">
        <v>0</v>
      </c>
      <c r="E51" s="39">
        <v>0</v>
      </c>
      <c r="F51" s="40">
        <v>0</v>
      </c>
      <c r="G51" s="39">
        <v>0</v>
      </c>
      <c r="H51" s="41">
        <v>10834</v>
      </c>
    </row>
    <row r="52" spans="1:8" x14ac:dyDescent="0.35">
      <c r="A52" s="34" t="s">
        <v>50</v>
      </c>
      <c r="B52" s="40">
        <v>0</v>
      </c>
      <c r="C52" s="39">
        <v>0</v>
      </c>
      <c r="D52" s="40">
        <v>0</v>
      </c>
      <c r="E52" s="39">
        <v>0</v>
      </c>
      <c r="F52" s="40">
        <v>0</v>
      </c>
      <c r="G52" s="39">
        <v>0</v>
      </c>
      <c r="H52" s="42">
        <v>0</v>
      </c>
    </row>
    <row r="53" spans="1:8" x14ac:dyDescent="0.35">
      <c r="A53" s="34" t="s">
        <v>51</v>
      </c>
      <c r="B53" s="40">
        <v>0</v>
      </c>
      <c r="C53" s="39">
        <v>0</v>
      </c>
      <c r="D53" s="40">
        <v>0</v>
      </c>
      <c r="E53" s="39">
        <v>0</v>
      </c>
      <c r="F53" s="40">
        <v>0</v>
      </c>
      <c r="G53" s="39">
        <v>0</v>
      </c>
      <c r="H53" s="42">
        <v>0</v>
      </c>
    </row>
    <row r="54" spans="1:8" x14ac:dyDescent="0.35">
      <c r="A54" s="34" t="s">
        <v>52</v>
      </c>
      <c r="B54" s="40">
        <v>0</v>
      </c>
      <c r="C54" s="39">
        <v>0</v>
      </c>
      <c r="D54" s="40">
        <v>0</v>
      </c>
      <c r="E54" s="39">
        <v>0</v>
      </c>
      <c r="F54" s="40">
        <v>0</v>
      </c>
      <c r="G54" s="39">
        <v>0</v>
      </c>
      <c r="H54" s="42">
        <v>0</v>
      </c>
    </row>
    <row r="55" spans="1:8" x14ac:dyDescent="0.35">
      <c r="A55" s="34" t="s">
        <v>53</v>
      </c>
      <c r="B55" s="40">
        <v>0</v>
      </c>
      <c r="C55" s="39">
        <v>0</v>
      </c>
      <c r="D55" s="40">
        <v>0</v>
      </c>
      <c r="E55" s="39">
        <v>0</v>
      </c>
      <c r="F55" s="40">
        <v>0</v>
      </c>
      <c r="G55" s="39">
        <v>0</v>
      </c>
      <c r="H55" s="42">
        <v>0</v>
      </c>
    </row>
    <row r="56" spans="1:8" x14ac:dyDescent="0.35">
      <c r="A56" s="34" t="s">
        <v>54</v>
      </c>
      <c r="B56" s="40">
        <v>0</v>
      </c>
      <c r="C56" s="39">
        <v>0</v>
      </c>
      <c r="D56" s="40">
        <v>0</v>
      </c>
      <c r="E56" s="39">
        <v>0</v>
      </c>
      <c r="F56" s="40">
        <v>0</v>
      </c>
      <c r="G56" s="39">
        <v>0</v>
      </c>
      <c r="H56" s="42">
        <v>0</v>
      </c>
    </row>
    <row r="57" spans="1:8" x14ac:dyDescent="0.35">
      <c r="A57" s="34" t="s">
        <v>55</v>
      </c>
      <c r="B57" s="40">
        <v>0</v>
      </c>
      <c r="C57" s="39">
        <v>0</v>
      </c>
      <c r="D57" s="40">
        <v>0</v>
      </c>
      <c r="E57" s="39">
        <v>0</v>
      </c>
      <c r="F57" s="40">
        <v>0</v>
      </c>
      <c r="G57" s="39">
        <v>0</v>
      </c>
      <c r="H57" s="42">
        <v>0</v>
      </c>
    </row>
    <row r="58" spans="1:8" x14ac:dyDescent="0.35">
      <c r="A58" s="34" t="s">
        <v>56</v>
      </c>
      <c r="B58" s="40">
        <v>0</v>
      </c>
      <c r="C58" s="39">
        <v>0</v>
      </c>
      <c r="D58" s="40">
        <v>0</v>
      </c>
      <c r="E58" s="39">
        <v>0</v>
      </c>
      <c r="F58" s="40">
        <v>0</v>
      </c>
      <c r="G58" s="39">
        <v>0</v>
      </c>
      <c r="H58" s="42">
        <v>0</v>
      </c>
    </row>
    <row r="59" spans="1:8" x14ac:dyDescent="0.35">
      <c r="A59" s="34" t="s">
        <v>57</v>
      </c>
      <c r="B59" s="38">
        <v>125427</v>
      </c>
      <c r="C59" s="39">
        <v>0.88400000000000001</v>
      </c>
      <c r="D59" s="38">
        <v>1080</v>
      </c>
      <c r="E59" s="39">
        <v>8.0000000000000002E-3</v>
      </c>
      <c r="F59" s="38">
        <v>15395</v>
      </c>
      <c r="G59" s="39">
        <v>0.109</v>
      </c>
      <c r="H59" s="41">
        <v>141902</v>
      </c>
    </row>
    <row r="60" spans="1:8" x14ac:dyDescent="0.35">
      <c r="A60" s="34" t="s">
        <v>58</v>
      </c>
      <c r="B60" s="38">
        <v>31056</v>
      </c>
      <c r="C60" s="39">
        <v>1</v>
      </c>
      <c r="D60" s="40">
        <v>0</v>
      </c>
      <c r="E60" s="39">
        <v>0</v>
      </c>
      <c r="F60" s="40">
        <v>0</v>
      </c>
      <c r="G60" s="39">
        <v>0</v>
      </c>
      <c r="H60" s="41">
        <v>31056</v>
      </c>
    </row>
    <row r="61" spans="1:8" x14ac:dyDescent="0.35">
      <c r="A61" s="34" t="s">
        <v>59</v>
      </c>
      <c r="B61" s="40">
        <v>0</v>
      </c>
      <c r="C61" s="39">
        <v>0</v>
      </c>
      <c r="D61" s="40">
        <v>0</v>
      </c>
      <c r="E61" s="39">
        <v>0</v>
      </c>
      <c r="F61" s="40">
        <v>0</v>
      </c>
      <c r="G61" s="39">
        <v>0</v>
      </c>
      <c r="H61" s="42">
        <v>0</v>
      </c>
    </row>
    <row r="62" spans="1:8" x14ac:dyDescent="0.35">
      <c r="A62" s="34" t="s">
        <v>60</v>
      </c>
      <c r="B62" s="40">
        <v>0</v>
      </c>
      <c r="C62" s="39">
        <v>0</v>
      </c>
      <c r="D62" s="40">
        <v>0</v>
      </c>
      <c r="E62" s="39">
        <v>0</v>
      </c>
      <c r="F62" s="40">
        <v>0</v>
      </c>
      <c r="G62" s="39">
        <v>0</v>
      </c>
      <c r="H62" s="42">
        <v>0</v>
      </c>
    </row>
    <row r="63" spans="1:8" ht="15.45" x14ac:dyDescent="0.4">
      <c r="A63" s="35" t="s">
        <v>197</v>
      </c>
      <c r="B63" s="36">
        <f>SUM(B4:B62)</f>
        <v>5139242</v>
      </c>
      <c r="C63" s="37">
        <f>AVERAGE(C4:C62)</f>
        <v>0.39745762711864413</v>
      </c>
      <c r="D63" s="36">
        <f>SUM(D4:D62)</f>
        <v>13446</v>
      </c>
      <c r="E63" s="37">
        <f>AVERAGE(E4:E62)</f>
        <v>5.5084745762711855E-3</v>
      </c>
      <c r="F63" s="36">
        <f>SUM(F4:F62)</f>
        <v>142439</v>
      </c>
      <c r="G63" s="37">
        <f>AVERAGE(G4:G62)</f>
        <v>3.7728813559322033E-2</v>
      </c>
      <c r="H63" s="36">
        <f>SUM(H4:H62)</f>
        <v>5295127</v>
      </c>
    </row>
    <row r="64" spans="1:8" x14ac:dyDescent="0.35">
      <c r="A64" s="62" t="s">
        <v>213</v>
      </c>
      <c r="B64" s="62"/>
      <c r="C64" s="62"/>
      <c r="D64" s="62"/>
      <c r="E64" s="62"/>
      <c r="F64" s="62"/>
      <c r="G64" s="62"/>
      <c r="H64" s="62"/>
    </row>
  </sheetData>
  <mergeCells count="3">
    <mergeCell ref="A1:H1"/>
    <mergeCell ref="A2:H2"/>
    <mergeCell ref="A64:H64"/>
  </mergeCells>
  <pageMargins left="0.7" right="0.7" top="0.75" bottom="0.75" header="0.3" footer="0.3"/>
  <pageSetup orientation="portrait" horizontalDpi="360" verticalDpi="36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936-D117-45B2-8233-D65435B72AB6}">
  <sheetPr codeName="Sheet16"/>
  <dimension ref="A1:H64"/>
  <sheetViews>
    <sheetView zoomScaleNormal="100" workbookViewId="0">
      <selection activeCell="A2" sqref="A2:H2"/>
    </sheetView>
  </sheetViews>
  <sheetFormatPr defaultColWidth="9.25" defaultRowHeight="15" x14ac:dyDescent="0.35"/>
  <cols>
    <col min="1" max="1" width="43.6875" style="3" customWidth="1"/>
    <col min="2" max="2" width="22.6875" style="3" customWidth="1"/>
    <col min="3" max="3" width="22.6875" style="4" customWidth="1"/>
    <col min="4" max="4" width="22.6875" style="3" customWidth="1"/>
    <col min="5" max="5" width="22.6875" style="4" customWidth="1"/>
    <col min="6" max="6" width="22.6875" style="3" customWidth="1"/>
    <col min="7" max="7" width="22.6875" style="4" customWidth="1"/>
    <col min="8" max="8" width="22.6875" style="3" customWidth="1"/>
    <col min="9" max="16384" width="9.25" style="3"/>
  </cols>
  <sheetData>
    <row r="1" spans="1:8" ht="36.549999999999997" customHeight="1" x14ac:dyDescent="0.35">
      <c r="A1" s="60" t="s">
        <v>281</v>
      </c>
      <c r="B1" s="60"/>
      <c r="C1" s="60"/>
      <c r="D1" s="60"/>
      <c r="E1" s="60"/>
      <c r="F1" s="60"/>
      <c r="G1" s="60"/>
      <c r="H1" s="60"/>
    </row>
    <row r="2" spans="1:8" ht="20.149999999999999" x14ac:dyDescent="0.5">
      <c r="A2" s="61" t="s">
        <v>299</v>
      </c>
      <c r="B2" s="61"/>
      <c r="C2" s="61"/>
      <c r="D2" s="61"/>
      <c r="E2" s="61"/>
      <c r="F2" s="61"/>
      <c r="G2" s="61"/>
      <c r="H2" s="61"/>
    </row>
    <row r="3" spans="1:8" s="16" customFormat="1" ht="78" customHeight="1" x14ac:dyDescent="0.35">
      <c r="A3" s="19" t="s">
        <v>2</v>
      </c>
      <c r="B3" s="9" t="s">
        <v>100</v>
      </c>
      <c r="C3" s="10" t="s">
        <v>255</v>
      </c>
      <c r="D3" s="9" t="s">
        <v>101</v>
      </c>
      <c r="E3" s="10" t="s">
        <v>256</v>
      </c>
      <c r="F3" s="9" t="s">
        <v>102</v>
      </c>
      <c r="G3" s="10" t="s">
        <v>257</v>
      </c>
      <c r="H3" s="11" t="s">
        <v>190</v>
      </c>
    </row>
    <row r="4" spans="1:8" x14ac:dyDescent="0.35">
      <c r="A4" s="34" t="s">
        <v>0</v>
      </c>
      <c r="B4" s="43">
        <v>5722</v>
      </c>
      <c r="C4" s="44">
        <v>1</v>
      </c>
      <c r="D4" s="45">
        <v>0</v>
      </c>
      <c r="E4" s="44">
        <v>0</v>
      </c>
      <c r="F4" s="45">
        <v>0</v>
      </c>
      <c r="G4" s="44">
        <v>0</v>
      </c>
      <c r="H4" s="46">
        <v>5722</v>
      </c>
    </row>
    <row r="5" spans="1:8" x14ac:dyDescent="0.35">
      <c r="A5" s="34" t="s">
        <v>3</v>
      </c>
      <c r="B5" s="45">
        <v>0</v>
      </c>
      <c r="C5" s="44">
        <v>0</v>
      </c>
      <c r="D5" s="45">
        <v>0</v>
      </c>
      <c r="E5" s="44">
        <v>0</v>
      </c>
      <c r="F5" s="45">
        <v>0</v>
      </c>
      <c r="G5" s="44">
        <v>0</v>
      </c>
      <c r="H5" s="47">
        <v>0</v>
      </c>
    </row>
    <row r="6" spans="1:8" x14ac:dyDescent="0.35">
      <c r="A6" s="34" t="s">
        <v>4</v>
      </c>
      <c r="B6" s="45">
        <v>0</v>
      </c>
      <c r="C6" s="44">
        <v>0</v>
      </c>
      <c r="D6" s="45">
        <v>0</v>
      </c>
      <c r="E6" s="44">
        <v>0</v>
      </c>
      <c r="F6" s="45">
        <v>0</v>
      </c>
      <c r="G6" s="44">
        <v>0</v>
      </c>
      <c r="H6" s="47">
        <v>0</v>
      </c>
    </row>
    <row r="7" spans="1:8" x14ac:dyDescent="0.35">
      <c r="A7" s="34" t="s">
        <v>5</v>
      </c>
      <c r="B7" s="45">
        <v>0</v>
      </c>
      <c r="C7" s="44">
        <v>0</v>
      </c>
      <c r="D7" s="45">
        <v>0</v>
      </c>
      <c r="E7" s="44">
        <v>0</v>
      </c>
      <c r="F7" s="45">
        <v>0</v>
      </c>
      <c r="G7" s="44">
        <v>0</v>
      </c>
      <c r="H7" s="47">
        <v>0</v>
      </c>
    </row>
    <row r="8" spans="1:8" x14ac:dyDescent="0.35">
      <c r="A8" s="34" t="s">
        <v>6</v>
      </c>
      <c r="B8" s="45">
        <v>0</v>
      </c>
      <c r="C8" s="44">
        <v>0</v>
      </c>
      <c r="D8" s="45">
        <v>0</v>
      </c>
      <c r="E8" s="44">
        <v>0</v>
      </c>
      <c r="F8" s="45">
        <v>0</v>
      </c>
      <c r="G8" s="44">
        <v>0</v>
      </c>
      <c r="H8" s="47">
        <v>0</v>
      </c>
    </row>
    <row r="9" spans="1:8" x14ac:dyDescent="0.35">
      <c r="A9" s="34" t="s">
        <v>7</v>
      </c>
      <c r="B9" s="45">
        <v>0</v>
      </c>
      <c r="C9" s="44">
        <v>0</v>
      </c>
      <c r="D9" s="45">
        <v>0</v>
      </c>
      <c r="E9" s="44">
        <v>0</v>
      </c>
      <c r="F9" s="45">
        <v>0</v>
      </c>
      <c r="G9" s="44">
        <v>0</v>
      </c>
      <c r="H9" s="47">
        <v>0</v>
      </c>
    </row>
    <row r="10" spans="1:8" x14ac:dyDescent="0.35">
      <c r="A10" s="34" t="s">
        <v>8</v>
      </c>
      <c r="B10" s="45">
        <v>0</v>
      </c>
      <c r="C10" s="44">
        <v>0</v>
      </c>
      <c r="D10" s="45">
        <v>0</v>
      </c>
      <c r="E10" s="44">
        <v>0</v>
      </c>
      <c r="F10" s="45">
        <v>0</v>
      </c>
      <c r="G10" s="44">
        <v>0</v>
      </c>
      <c r="H10" s="47">
        <v>0</v>
      </c>
    </row>
    <row r="11" spans="1:8" x14ac:dyDescent="0.35">
      <c r="A11" s="34" t="s">
        <v>9</v>
      </c>
      <c r="B11" s="45">
        <v>0</v>
      </c>
      <c r="C11" s="44">
        <v>0</v>
      </c>
      <c r="D11" s="45">
        <v>0</v>
      </c>
      <c r="E11" s="44">
        <v>0</v>
      </c>
      <c r="F11" s="45">
        <v>0</v>
      </c>
      <c r="G11" s="44">
        <v>0</v>
      </c>
      <c r="H11" s="47">
        <v>0</v>
      </c>
    </row>
    <row r="12" spans="1:8" x14ac:dyDescent="0.35">
      <c r="A12" s="34" t="s">
        <v>10</v>
      </c>
      <c r="B12" s="45">
        <v>0</v>
      </c>
      <c r="C12" s="44">
        <v>0</v>
      </c>
      <c r="D12" s="45">
        <v>0</v>
      </c>
      <c r="E12" s="44">
        <v>0</v>
      </c>
      <c r="F12" s="45">
        <v>0</v>
      </c>
      <c r="G12" s="44">
        <v>0</v>
      </c>
      <c r="H12" s="47">
        <v>0</v>
      </c>
    </row>
    <row r="13" spans="1:8" x14ac:dyDescent="0.35">
      <c r="A13" s="34" t="s">
        <v>11</v>
      </c>
      <c r="B13" s="43">
        <v>4100</v>
      </c>
      <c r="C13" s="44">
        <v>0.98599999999999999</v>
      </c>
      <c r="D13" s="45">
        <v>0</v>
      </c>
      <c r="E13" s="44">
        <v>0</v>
      </c>
      <c r="F13" s="45">
        <v>57</v>
      </c>
      <c r="G13" s="44">
        <v>1.4E-2</v>
      </c>
      <c r="H13" s="46">
        <v>4157</v>
      </c>
    </row>
    <row r="14" spans="1:8" x14ac:dyDescent="0.35">
      <c r="A14" s="34" t="s">
        <v>12</v>
      </c>
      <c r="B14" s="45">
        <v>0</v>
      </c>
      <c r="C14" s="44">
        <v>0</v>
      </c>
      <c r="D14" s="45">
        <v>0</v>
      </c>
      <c r="E14" s="44">
        <v>0</v>
      </c>
      <c r="F14" s="45">
        <v>0</v>
      </c>
      <c r="G14" s="44">
        <v>0</v>
      </c>
      <c r="H14" s="47">
        <v>0</v>
      </c>
    </row>
    <row r="15" spans="1:8" x14ac:dyDescent="0.35">
      <c r="A15" s="34" t="s">
        <v>13</v>
      </c>
      <c r="B15" s="45">
        <v>0</v>
      </c>
      <c r="C15" s="44">
        <v>0</v>
      </c>
      <c r="D15" s="45">
        <v>0</v>
      </c>
      <c r="E15" s="44">
        <v>0</v>
      </c>
      <c r="F15" s="45">
        <v>0</v>
      </c>
      <c r="G15" s="44">
        <v>0</v>
      </c>
      <c r="H15" s="47">
        <v>0</v>
      </c>
    </row>
    <row r="16" spans="1:8" x14ac:dyDescent="0.35">
      <c r="A16" s="34" t="s">
        <v>14</v>
      </c>
      <c r="B16" s="45">
        <v>0</v>
      </c>
      <c r="C16" s="44">
        <v>0</v>
      </c>
      <c r="D16" s="45">
        <v>0</v>
      </c>
      <c r="E16" s="44">
        <v>0</v>
      </c>
      <c r="F16" s="45">
        <v>0</v>
      </c>
      <c r="G16" s="44">
        <v>0</v>
      </c>
      <c r="H16" s="47">
        <v>0</v>
      </c>
    </row>
    <row r="17" spans="1:8" x14ac:dyDescent="0.35">
      <c r="A17" s="34" t="s">
        <v>15</v>
      </c>
      <c r="B17" s="45">
        <v>0</v>
      </c>
      <c r="C17" s="44">
        <v>0</v>
      </c>
      <c r="D17" s="45">
        <v>0</v>
      </c>
      <c r="E17" s="44">
        <v>0</v>
      </c>
      <c r="F17" s="45">
        <v>0</v>
      </c>
      <c r="G17" s="44">
        <v>0</v>
      </c>
      <c r="H17" s="47">
        <v>0</v>
      </c>
    </row>
    <row r="18" spans="1:8" x14ac:dyDescent="0.35">
      <c r="A18" s="34" t="s">
        <v>16</v>
      </c>
      <c r="B18" s="45">
        <v>0</v>
      </c>
      <c r="C18" s="44">
        <v>0</v>
      </c>
      <c r="D18" s="45">
        <v>0</v>
      </c>
      <c r="E18" s="44">
        <v>0</v>
      </c>
      <c r="F18" s="45">
        <v>0</v>
      </c>
      <c r="G18" s="44">
        <v>0</v>
      </c>
      <c r="H18" s="47">
        <v>0</v>
      </c>
    </row>
    <row r="19" spans="1:8" x14ac:dyDescent="0.35">
      <c r="A19" s="34" t="s">
        <v>17</v>
      </c>
      <c r="B19" s="45">
        <v>0</v>
      </c>
      <c r="C19" s="44">
        <v>0</v>
      </c>
      <c r="D19" s="45">
        <v>0</v>
      </c>
      <c r="E19" s="44">
        <v>0</v>
      </c>
      <c r="F19" s="45">
        <v>0</v>
      </c>
      <c r="G19" s="44">
        <v>0</v>
      </c>
      <c r="H19" s="47">
        <v>0</v>
      </c>
    </row>
    <row r="20" spans="1:8" x14ac:dyDescent="0.35">
      <c r="A20" s="34" t="s">
        <v>18</v>
      </c>
      <c r="B20" s="45">
        <v>0</v>
      </c>
      <c r="C20" s="44">
        <v>0</v>
      </c>
      <c r="D20" s="45">
        <v>0</v>
      </c>
      <c r="E20" s="44">
        <v>0</v>
      </c>
      <c r="F20" s="45">
        <v>0</v>
      </c>
      <c r="G20" s="44">
        <v>0</v>
      </c>
      <c r="H20" s="47">
        <v>0</v>
      </c>
    </row>
    <row r="21" spans="1:8" x14ac:dyDescent="0.35">
      <c r="A21" s="34" t="s">
        <v>19</v>
      </c>
      <c r="B21" s="45">
        <v>0</v>
      </c>
      <c r="C21" s="44">
        <v>0</v>
      </c>
      <c r="D21" s="45">
        <v>0</v>
      </c>
      <c r="E21" s="44">
        <v>0</v>
      </c>
      <c r="F21" s="45">
        <v>0</v>
      </c>
      <c r="G21" s="44">
        <v>0</v>
      </c>
      <c r="H21" s="47">
        <v>0</v>
      </c>
    </row>
    <row r="22" spans="1:8" x14ac:dyDescent="0.35">
      <c r="A22" s="34" t="s">
        <v>20</v>
      </c>
      <c r="B22" s="45">
        <v>729</v>
      </c>
      <c r="C22" s="44">
        <v>1</v>
      </c>
      <c r="D22" s="45">
        <v>0</v>
      </c>
      <c r="E22" s="44">
        <v>0</v>
      </c>
      <c r="F22" s="45">
        <v>0</v>
      </c>
      <c r="G22" s="44">
        <v>0</v>
      </c>
      <c r="H22" s="47">
        <v>729</v>
      </c>
    </row>
    <row r="23" spans="1:8" x14ac:dyDescent="0.35">
      <c r="A23" s="34" t="s">
        <v>21</v>
      </c>
      <c r="B23" s="45">
        <v>0</v>
      </c>
      <c r="C23" s="44">
        <v>0</v>
      </c>
      <c r="D23" s="45">
        <v>0</v>
      </c>
      <c r="E23" s="44">
        <v>0</v>
      </c>
      <c r="F23" s="45">
        <v>0</v>
      </c>
      <c r="G23" s="44">
        <v>0</v>
      </c>
      <c r="H23" s="47">
        <v>0</v>
      </c>
    </row>
    <row r="24" spans="1:8" x14ac:dyDescent="0.35">
      <c r="A24" s="34" t="s">
        <v>22</v>
      </c>
      <c r="B24" s="45">
        <v>0</v>
      </c>
      <c r="C24" s="44">
        <v>0</v>
      </c>
      <c r="D24" s="45">
        <v>0</v>
      </c>
      <c r="E24" s="44">
        <v>0</v>
      </c>
      <c r="F24" s="45">
        <v>0</v>
      </c>
      <c r="G24" s="44">
        <v>0</v>
      </c>
      <c r="H24" s="47">
        <v>0</v>
      </c>
    </row>
    <row r="25" spans="1:8" x14ac:dyDescent="0.35">
      <c r="A25" s="34" t="s">
        <v>23</v>
      </c>
      <c r="B25" s="45">
        <v>0</v>
      </c>
      <c r="C25" s="44">
        <v>0</v>
      </c>
      <c r="D25" s="45">
        <v>0</v>
      </c>
      <c r="E25" s="44">
        <v>0</v>
      </c>
      <c r="F25" s="45">
        <v>0</v>
      </c>
      <c r="G25" s="44">
        <v>0</v>
      </c>
      <c r="H25" s="47">
        <v>0</v>
      </c>
    </row>
    <row r="26" spans="1:8" x14ac:dyDescent="0.35">
      <c r="A26" s="34" t="s">
        <v>24</v>
      </c>
      <c r="B26" s="45">
        <v>0</v>
      </c>
      <c r="C26" s="44">
        <v>0</v>
      </c>
      <c r="D26" s="45">
        <v>0</v>
      </c>
      <c r="E26" s="44">
        <v>0</v>
      </c>
      <c r="F26" s="45">
        <v>0</v>
      </c>
      <c r="G26" s="44">
        <v>0</v>
      </c>
      <c r="H26" s="47">
        <v>0</v>
      </c>
    </row>
    <row r="27" spans="1:8" x14ac:dyDescent="0.35">
      <c r="A27" s="34" t="s">
        <v>25</v>
      </c>
      <c r="B27" s="45">
        <v>0</v>
      </c>
      <c r="C27" s="44">
        <v>0</v>
      </c>
      <c r="D27" s="45">
        <v>0</v>
      </c>
      <c r="E27" s="44">
        <v>0</v>
      </c>
      <c r="F27" s="45">
        <v>0</v>
      </c>
      <c r="G27" s="44">
        <v>0</v>
      </c>
      <c r="H27" s="47">
        <v>0</v>
      </c>
    </row>
    <row r="28" spans="1:8" x14ac:dyDescent="0.35">
      <c r="A28" s="34" t="s">
        <v>26</v>
      </c>
      <c r="B28" s="45">
        <v>0</v>
      </c>
      <c r="C28" s="44">
        <v>0</v>
      </c>
      <c r="D28" s="45">
        <v>0</v>
      </c>
      <c r="E28" s="44">
        <v>0</v>
      </c>
      <c r="F28" s="45">
        <v>0</v>
      </c>
      <c r="G28" s="44">
        <v>0</v>
      </c>
      <c r="H28" s="47">
        <v>0</v>
      </c>
    </row>
    <row r="29" spans="1:8" x14ac:dyDescent="0.35">
      <c r="A29" s="34" t="s">
        <v>27</v>
      </c>
      <c r="B29" s="45">
        <v>0</v>
      </c>
      <c r="C29" s="44">
        <v>0</v>
      </c>
      <c r="D29" s="45">
        <v>0</v>
      </c>
      <c r="E29" s="44">
        <v>0</v>
      </c>
      <c r="F29" s="45">
        <v>0</v>
      </c>
      <c r="G29" s="44">
        <v>0</v>
      </c>
      <c r="H29" s="47">
        <v>0</v>
      </c>
    </row>
    <row r="30" spans="1:8" x14ac:dyDescent="0.35">
      <c r="A30" s="34" t="s">
        <v>28</v>
      </c>
      <c r="B30" s="45">
        <v>0</v>
      </c>
      <c r="C30" s="44">
        <v>0</v>
      </c>
      <c r="D30" s="45">
        <v>0</v>
      </c>
      <c r="E30" s="44">
        <v>0</v>
      </c>
      <c r="F30" s="45">
        <v>0</v>
      </c>
      <c r="G30" s="44">
        <v>0</v>
      </c>
      <c r="H30" s="47">
        <v>0</v>
      </c>
    </row>
    <row r="31" spans="1:8" x14ac:dyDescent="0.35">
      <c r="A31" s="34" t="s">
        <v>29</v>
      </c>
      <c r="B31" s="45">
        <v>0</v>
      </c>
      <c r="C31" s="44">
        <v>0</v>
      </c>
      <c r="D31" s="45">
        <v>0</v>
      </c>
      <c r="E31" s="44">
        <v>0</v>
      </c>
      <c r="F31" s="45">
        <v>0</v>
      </c>
      <c r="G31" s="44">
        <v>0</v>
      </c>
      <c r="H31" s="47">
        <v>0</v>
      </c>
    </row>
    <row r="32" spans="1:8" x14ac:dyDescent="0.35">
      <c r="A32" s="34" t="s">
        <v>30</v>
      </c>
      <c r="B32" s="45">
        <v>0</v>
      </c>
      <c r="C32" s="44">
        <v>0</v>
      </c>
      <c r="D32" s="45">
        <v>0</v>
      </c>
      <c r="E32" s="44">
        <v>0</v>
      </c>
      <c r="F32" s="45">
        <v>0</v>
      </c>
      <c r="G32" s="44">
        <v>0</v>
      </c>
      <c r="H32" s="47">
        <v>0</v>
      </c>
    </row>
    <row r="33" spans="1:8" x14ac:dyDescent="0.35">
      <c r="A33" s="34" t="s">
        <v>31</v>
      </c>
      <c r="B33" s="45">
        <v>0</v>
      </c>
      <c r="C33" s="44">
        <v>0</v>
      </c>
      <c r="D33" s="45">
        <v>0</v>
      </c>
      <c r="E33" s="44">
        <v>0</v>
      </c>
      <c r="F33" s="45">
        <v>0</v>
      </c>
      <c r="G33" s="44">
        <v>0</v>
      </c>
      <c r="H33" s="47">
        <v>0</v>
      </c>
    </row>
    <row r="34" spans="1:8" x14ac:dyDescent="0.35">
      <c r="A34" s="34" t="s">
        <v>32</v>
      </c>
      <c r="B34" s="45">
        <v>0</v>
      </c>
      <c r="C34" s="44">
        <v>0</v>
      </c>
      <c r="D34" s="45">
        <v>0</v>
      </c>
      <c r="E34" s="44">
        <v>0</v>
      </c>
      <c r="F34" s="45">
        <v>0</v>
      </c>
      <c r="G34" s="44">
        <v>0</v>
      </c>
      <c r="H34" s="47">
        <v>0</v>
      </c>
    </row>
    <row r="35" spans="1:8" x14ac:dyDescent="0.35">
      <c r="A35" s="34" t="s">
        <v>33</v>
      </c>
      <c r="B35" s="45">
        <v>0</v>
      </c>
      <c r="C35" s="44">
        <v>0</v>
      </c>
      <c r="D35" s="45">
        <v>0</v>
      </c>
      <c r="E35" s="44">
        <v>0</v>
      </c>
      <c r="F35" s="45">
        <v>0</v>
      </c>
      <c r="G35" s="44">
        <v>0</v>
      </c>
      <c r="H35" s="47">
        <v>0</v>
      </c>
    </row>
    <row r="36" spans="1:8" x14ac:dyDescent="0.35">
      <c r="A36" s="34" t="s">
        <v>34</v>
      </c>
      <c r="B36" s="45">
        <v>0</v>
      </c>
      <c r="C36" s="44">
        <v>0</v>
      </c>
      <c r="D36" s="45">
        <v>0</v>
      </c>
      <c r="E36" s="44">
        <v>0</v>
      </c>
      <c r="F36" s="45">
        <v>0</v>
      </c>
      <c r="G36" s="44">
        <v>0</v>
      </c>
      <c r="H36" s="47">
        <v>0</v>
      </c>
    </row>
    <row r="37" spans="1:8" x14ac:dyDescent="0.35">
      <c r="A37" s="34" t="s">
        <v>35</v>
      </c>
      <c r="B37" s="45">
        <v>0</v>
      </c>
      <c r="C37" s="44">
        <v>0</v>
      </c>
      <c r="D37" s="45">
        <v>0</v>
      </c>
      <c r="E37" s="44">
        <v>0</v>
      </c>
      <c r="F37" s="45">
        <v>0</v>
      </c>
      <c r="G37" s="44">
        <v>0</v>
      </c>
      <c r="H37" s="47">
        <v>0</v>
      </c>
    </row>
    <row r="38" spans="1:8" x14ac:dyDescent="0.35">
      <c r="A38" s="34" t="s">
        <v>36</v>
      </c>
      <c r="B38" s="45">
        <v>0</v>
      </c>
      <c r="C38" s="44">
        <v>0</v>
      </c>
      <c r="D38" s="45">
        <v>0</v>
      </c>
      <c r="E38" s="44">
        <v>0</v>
      </c>
      <c r="F38" s="45">
        <v>0</v>
      </c>
      <c r="G38" s="44">
        <v>0</v>
      </c>
      <c r="H38" s="47">
        <v>0</v>
      </c>
    </row>
    <row r="39" spans="1:8" x14ac:dyDescent="0.35">
      <c r="A39" s="34" t="s">
        <v>37</v>
      </c>
      <c r="B39" s="45">
        <v>0</v>
      </c>
      <c r="C39" s="44">
        <v>0</v>
      </c>
      <c r="D39" s="45">
        <v>0</v>
      </c>
      <c r="E39" s="44">
        <v>0</v>
      </c>
      <c r="F39" s="45">
        <v>0</v>
      </c>
      <c r="G39" s="44">
        <v>0</v>
      </c>
      <c r="H39" s="47">
        <v>0</v>
      </c>
    </row>
    <row r="40" spans="1:8" x14ac:dyDescent="0.35">
      <c r="A40" s="34" t="s">
        <v>38</v>
      </c>
      <c r="B40" s="43">
        <v>4248</v>
      </c>
      <c r="C40" s="44">
        <v>0.99299999999999999</v>
      </c>
      <c r="D40" s="45">
        <v>0</v>
      </c>
      <c r="E40" s="44">
        <v>0</v>
      </c>
      <c r="F40" s="45">
        <v>30</v>
      </c>
      <c r="G40" s="44">
        <v>7.0000000000000001E-3</v>
      </c>
      <c r="H40" s="46">
        <v>4278</v>
      </c>
    </row>
    <row r="41" spans="1:8" x14ac:dyDescent="0.35">
      <c r="A41" s="34" t="s">
        <v>39</v>
      </c>
      <c r="B41" s="43">
        <v>7005</v>
      </c>
      <c r="C41" s="44">
        <v>0.97</v>
      </c>
      <c r="D41" s="45">
        <v>0</v>
      </c>
      <c r="E41" s="44">
        <v>0</v>
      </c>
      <c r="F41" s="45">
        <v>219</v>
      </c>
      <c r="G41" s="44">
        <v>0.03</v>
      </c>
      <c r="H41" s="46">
        <v>7224</v>
      </c>
    </row>
    <row r="42" spans="1:8" x14ac:dyDescent="0.35">
      <c r="A42" s="34" t="s">
        <v>40</v>
      </c>
      <c r="B42" s="45">
        <v>0</v>
      </c>
      <c r="C42" s="44">
        <v>0</v>
      </c>
      <c r="D42" s="45">
        <v>0</v>
      </c>
      <c r="E42" s="44">
        <v>0</v>
      </c>
      <c r="F42" s="45">
        <v>0</v>
      </c>
      <c r="G42" s="44">
        <v>0</v>
      </c>
      <c r="H42" s="47">
        <v>0</v>
      </c>
    </row>
    <row r="43" spans="1:8" x14ac:dyDescent="0.35">
      <c r="A43" s="34" t="s">
        <v>41</v>
      </c>
      <c r="B43" s="45">
        <v>0</v>
      </c>
      <c r="C43" s="44">
        <v>0</v>
      </c>
      <c r="D43" s="45">
        <v>0</v>
      </c>
      <c r="E43" s="44">
        <v>0</v>
      </c>
      <c r="F43" s="45">
        <v>0</v>
      </c>
      <c r="G43" s="44">
        <v>0</v>
      </c>
      <c r="H43" s="47">
        <v>0</v>
      </c>
    </row>
    <row r="44" spans="1:8" x14ac:dyDescent="0.35">
      <c r="A44" s="34" t="s">
        <v>42</v>
      </c>
      <c r="B44" s="45">
        <v>0</v>
      </c>
      <c r="C44" s="44">
        <v>0</v>
      </c>
      <c r="D44" s="45">
        <v>0</v>
      </c>
      <c r="E44" s="44">
        <v>0</v>
      </c>
      <c r="F44" s="45">
        <v>0</v>
      </c>
      <c r="G44" s="44">
        <v>0</v>
      </c>
      <c r="H44" s="47">
        <v>0</v>
      </c>
    </row>
    <row r="45" spans="1:8" x14ac:dyDescent="0.35">
      <c r="A45" s="34" t="s">
        <v>43</v>
      </c>
      <c r="B45" s="45">
        <v>0</v>
      </c>
      <c r="C45" s="44">
        <v>0</v>
      </c>
      <c r="D45" s="45">
        <v>0</v>
      </c>
      <c r="E45" s="44">
        <v>0</v>
      </c>
      <c r="F45" s="45">
        <v>0</v>
      </c>
      <c r="G45" s="44">
        <v>0</v>
      </c>
      <c r="H45" s="47">
        <v>0</v>
      </c>
    </row>
    <row r="46" spans="1:8" x14ac:dyDescent="0.35">
      <c r="A46" s="34" t="s">
        <v>44</v>
      </c>
      <c r="B46" s="45">
        <v>0</v>
      </c>
      <c r="C46" s="44">
        <v>0</v>
      </c>
      <c r="D46" s="45">
        <v>0</v>
      </c>
      <c r="E46" s="44">
        <v>0</v>
      </c>
      <c r="F46" s="45">
        <v>0</v>
      </c>
      <c r="G46" s="44">
        <v>0</v>
      </c>
      <c r="H46" s="47">
        <v>0</v>
      </c>
    </row>
    <row r="47" spans="1:8" x14ac:dyDescent="0.35">
      <c r="A47" s="34" t="s">
        <v>45</v>
      </c>
      <c r="B47" s="45">
        <v>0</v>
      </c>
      <c r="C47" s="44">
        <v>0</v>
      </c>
      <c r="D47" s="45">
        <v>0</v>
      </c>
      <c r="E47" s="44">
        <v>0</v>
      </c>
      <c r="F47" s="45">
        <v>0</v>
      </c>
      <c r="G47" s="44">
        <v>0</v>
      </c>
      <c r="H47" s="47">
        <v>0</v>
      </c>
    </row>
    <row r="48" spans="1:8" x14ac:dyDescent="0.35">
      <c r="A48" s="34" t="s">
        <v>46</v>
      </c>
      <c r="B48" s="45">
        <v>0</v>
      </c>
      <c r="C48" s="44">
        <v>0</v>
      </c>
      <c r="D48" s="45">
        <v>0</v>
      </c>
      <c r="E48" s="44">
        <v>0</v>
      </c>
      <c r="F48" s="45">
        <v>0</v>
      </c>
      <c r="G48" s="44">
        <v>0</v>
      </c>
      <c r="H48" s="47">
        <v>0</v>
      </c>
    </row>
    <row r="49" spans="1:8" x14ac:dyDescent="0.35">
      <c r="A49" s="34" t="s">
        <v>47</v>
      </c>
      <c r="B49" s="45">
        <v>0</v>
      </c>
      <c r="C49" s="44">
        <v>0</v>
      </c>
      <c r="D49" s="45">
        <v>0</v>
      </c>
      <c r="E49" s="44">
        <v>0</v>
      </c>
      <c r="F49" s="45">
        <v>0</v>
      </c>
      <c r="G49" s="44">
        <v>0</v>
      </c>
      <c r="H49" s="47">
        <v>0</v>
      </c>
    </row>
    <row r="50" spans="1:8" x14ac:dyDescent="0.35">
      <c r="A50" s="34" t="s">
        <v>48</v>
      </c>
      <c r="B50" s="45">
        <v>0</v>
      </c>
      <c r="C50" s="44">
        <v>0</v>
      </c>
      <c r="D50" s="45">
        <v>0</v>
      </c>
      <c r="E50" s="44">
        <v>0</v>
      </c>
      <c r="F50" s="45">
        <v>0</v>
      </c>
      <c r="G50" s="44">
        <v>0</v>
      </c>
      <c r="H50" s="47">
        <v>0</v>
      </c>
    </row>
    <row r="51" spans="1:8" x14ac:dyDescent="0.35">
      <c r="A51" s="34" t="s">
        <v>49</v>
      </c>
      <c r="B51" s="45">
        <v>0</v>
      </c>
      <c r="C51" s="44">
        <v>0</v>
      </c>
      <c r="D51" s="45">
        <v>0</v>
      </c>
      <c r="E51" s="44">
        <v>0</v>
      </c>
      <c r="F51" s="45">
        <v>0</v>
      </c>
      <c r="G51" s="44">
        <v>0</v>
      </c>
      <c r="H51" s="47">
        <v>0</v>
      </c>
    </row>
    <row r="52" spans="1:8" x14ac:dyDescent="0.35">
      <c r="A52" s="34" t="s">
        <v>50</v>
      </c>
      <c r="B52" s="45">
        <v>0</v>
      </c>
      <c r="C52" s="44">
        <v>0</v>
      </c>
      <c r="D52" s="45">
        <v>0</v>
      </c>
      <c r="E52" s="44">
        <v>0</v>
      </c>
      <c r="F52" s="45">
        <v>0</v>
      </c>
      <c r="G52" s="44">
        <v>0</v>
      </c>
      <c r="H52" s="47">
        <v>0</v>
      </c>
    </row>
    <row r="53" spans="1:8" x14ac:dyDescent="0.35">
      <c r="A53" s="34" t="s">
        <v>51</v>
      </c>
      <c r="B53" s="45">
        <v>0</v>
      </c>
      <c r="C53" s="44">
        <v>0</v>
      </c>
      <c r="D53" s="45">
        <v>0</v>
      </c>
      <c r="E53" s="44">
        <v>0</v>
      </c>
      <c r="F53" s="45">
        <v>0</v>
      </c>
      <c r="G53" s="44">
        <v>0</v>
      </c>
      <c r="H53" s="47">
        <v>0</v>
      </c>
    </row>
    <row r="54" spans="1:8" x14ac:dyDescent="0.35">
      <c r="A54" s="34" t="s">
        <v>52</v>
      </c>
      <c r="B54" s="45">
        <v>0</v>
      </c>
      <c r="C54" s="44">
        <v>0</v>
      </c>
      <c r="D54" s="45">
        <v>0</v>
      </c>
      <c r="E54" s="44">
        <v>0</v>
      </c>
      <c r="F54" s="45">
        <v>0</v>
      </c>
      <c r="G54" s="44">
        <v>0</v>
      </c>
      <c r="H54" s="47">
        <v>0</v>
      </c>
    </row>
    <row r="55" spans="1:8" x14ac:dyDescent="0.35">
      <c r="A55" s="34" t="s">
        <v>53</v>
      </c>
      <c r="B55" s="45">
        <v>0</v>
      </c>
      <c r="C55" s="44">
        <v>0</v>
      </c>
      <c r="D55" s="45">
        <v>0</v>
      </c>
      <c r="E55" s="44">
        <v>0</v>
      </c>
      <c r="F55" s="45">
        <v>0</v>
      </c>
      <c r="G55" s="44">
        <v>0</v>
      </c>
      <c r="H55" s="47">
        <v>0</v>
      </c>
    </row>
    <row r="56" spans="1:8" x14ac:dyDescent="0.35">
      <c r="A56" s="34" t="s">
        <v>54</v>
      </c>
      <c r="B56" s="45">
        <v>0</v>
      </c>
      <c r="C56" s="44">
        <v>0</v>
      </c>
      <c r="D56" s="45">
        <v>0</v>
      </c>
      <c r="E56" s="44">
        <v>0</v>
      </c>
      <c r="F56" s="45">
        <v>0</v>
      </c>
      <c r="G56" s="44">
        <v>0</v>
      </c>
      <c r="H56" s="47">
        <v>0</v>
      </c>
    </row>
    <row r="57" spans="1:8" x14ac:dyDescent="0.35">
      <c r="A57" s="34" t="s">
        <v>55</v>
      </c>
      <c r="B57" s="45">
        <v>0</v>
      </c>
      <c r="C57" s="44">
        <v>0</v>
      </c>
      <c r="D57" s="45">
        <v>0</v>
      </c>
      <c r="E57" s="44">
        <v>0</v>
      </c>
      <c r="F57" s="45">
        <v>0</v>
      </c>
      <c r="G57" s="44">
        <v>0</v>
      </c>
      <c r="H57" s="47">
        <v>0</v>
      </c>
    </row>
    <row r="58" spans="1:8" x14ac:dyDescent="0.35">
      <c r="A58" s="34" t="s">
        <v>56</v>
      </c>
      <c r="B58" s="45">
        <v>0</v>
      </c>
      <c r="C58" s="44">
        <v>0</v>
      </c>
      <c r="D58" s="45">
        <v>0</v>
      </c>
      <c r="E58" s="44">
        <v>0</v>
      </c>
      <c r="F58" s="45">
        <v>0</v>
      </c>
      <c r="G58" s="44">
        <v>0</v>
      </c>
      <c r="H58" s="47">
        <v>0</v>
      </c>
    </row>
    <row r="59" spans="1:8" x14ac:dyDescent="0.35">
      <c r="A59" s="34" t="s">
        <v>57</v>
      </c>
      <c r="B59" s="45">
        <v>0</v>
      </c>
      <c r="C59" s="44">
        <v>0</v>
      </c>
      <c r="D59" s="45">
        <v>0</v>
      </c>
      <c r="E59" s="44">
        <v>0</v>
      </c>
      <c r="F59" s="45">
        <v>0</v>
      </c>
      <c r="G59" s="44">
        <v>0</v>
      </c>
      <c r="H59" s="47">
        <v>0</v>
      </c>
    </row>
    <row r="60" spans="1:8" x14ac:dyDescent="0.35">
      <c r="A60" s="34" t="s">
        <v>58</v>
      </c>
      <c r="B60" s="45">
        <v>0</v>
      </c>
      <c r="C60" s="44">
        <v>0</v>
      </c>
      <c r="D60" s="45">
        <v>0</v>
      </c>
      <c r="E60" s="44">
        <v>0</v>
      </c>
      <c r="F60" s="45">
        <v>0</v>
      </c>
      <c r="G60" s="44">
        <v>0</v>
      </c>
      <c r="H60" s="47">
        <v>0</v>
      </c>
    </row>
    <row r="61" spans="1:8" x14ac:dyDescent="0.35">
      <c r="A61" s="34" t="s">
        <v>59</v>
      </c>
      <c r="B61" s="45">
        <v>0</v>
      </c>
      <c r="C61" s="44">
        <v>0</v>
      </c>
      <c r="D61" s="45">
        <v>0</v>
      </c>
      <c r="E61" s="44">
        <v>0</v>
      </c>
      <c r="F61" s="45">
        <v>0</v>
      </c>
      <c r="G61" s="44">
        <v>0</v>
      </c>
      <c r="H61" s="47">
        <v>0</v>
      </c>
    </row>
    <row r="62" spans="1:8" x14ac:dyDescent="0.35">
      <c r="A62" s="34" t="s">
        <v>60</v>
      </c>
      <c r="B62" s="45">
        <v>0</v>
      </c>
      <c r="C62" s="44">
        <v>0</v>
      </c>
      <c r="D62" s="45">
        <v>0</v>
      </c>
      <c r="E62" s="44">
        <v>0</v>
      </c>
      <c r="F62" s="45">
        <v>0</v>
      </c>
      <c r="G62" s="44">
        <v>0</v>
      </c>
      <c r="H62" s="47">
        <v>0</v>
      </c>
    </row>
    <row r="63" spans="1:8" ht="15.45" x14ac:dyDescent="0.4">
      <c r="A63" s="35" t="s">
        <v>197</v>
      </c>
      <c r="B63" s="36">
        <f>SUM(B4:B62)</f>
        <v>21804</v>
      </c>
      <c r="C63" s="37">
        <f>AVERAGE(C4:C62)</f>
        <v>8.3881355932203389E-2</v>
      </c>
      <c r="D63" s="36">
        <f>SUM(D4:D62)</f>
        <v>0</v>
      </c>
      <c r="E63" s="37">
        <f>AVERAGE(E4:E62)</f>
        <v>0</v>
      </c>
      <c r="F63" s="35">
        <f>SUM(F4:F62)</f>
        <v>306</v>
      </c>
      <c r="G63" s="37">
        <f>AVERAGE(G4:G62)</f>
        <v>8.6440677966101703E-4</v>
      </c>
      <c r="H63" s="36">
        <f>SUM(H4:H62)</f>
        <v>22110</v>
      </c>
    </row>
    <row r="64" spans="1:8" x14ac:dyDescent="0.35">
      <c r="A64" s="62" t="s">
        <v>214</v>
      </c>
      <c r="B64" s="62"/>
      <c r="C64" s="62"/>
      <c r="D64" s="62"/>
      <c r="E64" s="62"/>
      <c r="F64" s="62"/>
      <c r="G64" s="62"/>
      <c r="H64" s="62"/>
    </row>
  </sheetData>
  <mergeCells count="3">
    <mergeCell ref="A1:H1"/>
    <mergeCell ref="A2:H2"/>
    <mergeCell ref="A64:H64"/>
  </mergeCell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A0D80-3000-4236-BACD-5E74EF566DA5}">
  <sheetPr codeName="Sheet17"/>
  <dimension ref="A1:H64"/>
  <sheetViews>
    <sheetView zoomScaleNormal="100" workbookViewId="0">
      <selection activeCell="A2" sqref="A2:H2"/>
    </sheetView>
  </sheetViews>
  <sheetFormatPr defaultColWidth="9.25" defaultRowHeight="15" x14ac:dyDescent="0.35"/>
  <cols>
    <col min="1" max="1" width="43.6875" style="3" customWidth="1"/>
    <col min="2" max="2" width="22.6875" style="3" customWidth="1"/>
    <col min="3" max="3" width="22.6875" style="4" customWidth="1"/>
    <col min="4" max="4" width="22.6875" style="3" customWidth="1"/>
    <col min="5" max="5" width="22.6875" style="4" customWidth="1"/>
    <col min="6" max="6" width="22.6875" style="3" customWidth="1"/>
    <col min="7" max="7" width="22.6875" style="4" customWidth="1"/>
    <col min="8" max="8" width="22.6875" style="3" customWidth="1"/>
    <col min="9" max="16384" width="9.25" style="3"/>
  </cols>
  <sheetData>
    <row r="1" spans="1:8" ht="37.5" customHeight="1" x14ac:dyDescent="0.35">
      <c r="A1" s="60" t="s">
        <v>282</v>
      </c>
      <c r="B1" s="60"/>
      <c r="C1" s="60"/>
      <c r="D1" s="60"/>
      <c r="E1" s="60"/>
      <c r="F1" s="60"/>
      <c r="G1" s="60"/>
      <c r="H1" s="60"/>
    </row>
    <row r="2" spans="1:8" ht="20.149999999999999" x14ac:dyDescent="0.5">
      <c r="A2" s="63" t="s">
        <v>300</v>
      </c>
      <c r="B2" s="63"/>
      <c r="C2" s="63"/>
      <c r="D2" s="63"/>
      <c r="E2" s="63"/>
      <c r="F2" s="63"/>
      <c r="G2" s="63"/>
      <c r="H2" s="63"/>
    </row>
    <row r="3" spans="1:8" s="16" customFormat="1" ht="78" customHeight="1" x14ac:dyDescent="0.35">
      <c r="A3" s="19" t="s">
        <v>2</v>
      </c>
      <c r="B3" s="9" t="s">
        <v>175</v>
      </c>
      <c r="C3" s="10" t="s">
        <v>258</v>
      </c>
      <c r="D3" s="9" t="s">
        <v>176</v>
      </c>
      <c r="E3" s="10" t="s">
        <v>259</v>
      </c>
      <c r="F3" s="9" t="s">
        <v>177</v>
      </c>
      <c r="G3" s="10" t="s">
        <v>260</v>
      </c>
      <c r="H3" s="11" t="s">
        <v>191</v>
      </c>
    </row>
    <row r="4" spans="1:8" x14ac:dyDescent="0.35">
      <c r="A4" s="34" t="s">
        <v>0</v>
      </c>
      <c r="B4" s="38">
        <v>14738</v>
      </c>
      <c r="C4" s="39">
        <v>0.79800000000000004</v>
      </c>
      <c r="D4" s="40">
        <v>495</v>
      </c>
      <c r="E4" s="39">
        <v>2.7E-2</v>
      </c>
      <c r="F4" s="38">
        <v>3243</v>
      </c>
      <c r="G4" s="39">
        <v>0.17599999999999999</v>
      </c>
      <c r="H4" s="41">
        <v>18476</v>
      </c>
    </row>
    <row r="5" spans="1:8" x14ac:dyDescent="0.35">
      <c r="A5" s="34" t="s">
        <v>3</v>
      </c>
      <c r="B5" s="40">
        <v>0</v>
      </c>
      <c r="C5" s="39">
        <v>0</v>
      </c>
      <c r="D5" s="40">
        <v>0</v>
      </c>
      <c r="E5" s="39">
        <v>0</v>
      </c>
      <c r="F5" s="40">
        <v>0</v>
      </c>
      <c r="G5" s="39">
        <v>0</v>
      </c>
      <c r="H5" s="42">
        <v>0</v>
      </c>
    </row>
    <row r="6" spans="1:8" x14ac:dyDescent="0.35">
      <c r="A6" s="34" t="s">
        <v>4</v>
      </c>
      <c r="B6" s="40">
        <v>0</v>
      </c>
      <c r="C6" s="39">
        <v>0</v>
      </c>
      <c r="D6" s="40">
        <v>0</v>
      </c>
      <c r="E6" s="39">
        <v>0</v>
      </c>
      <c r="F6" s="40">
        <v>0</v>
      </c>
      <c r="G6" s="39">
        <v>0</v>
      </c>
      <c r="H6" s="42">
        <v>0</v>
      </c>
    </row>
    <row r="7" spans="1:8" x14ac:dyDescent="0.35">
      <c r="A7" s="34" t="s">
        <v>5</v>
      </c>
      <c r="B7" s="40">
        <v>0</v>
      </c>
      <c r="C7" s="39">
        <v>0</v>
      </c>
      <c r="D7" s="40">
        <v>0</v>
      </c>
      <c r="E7" s="39">
        <v>0</v>
      </c>
      <c r="F7" s="40">
        <v>0</v>
      </c>
      <c r="G7" s="39">
        <v>0</v>
      </c>
      <c r="H7" s="42">
        <v>0</v>
      </c>
    </row>
    <row r="8" spans="1:8" x14ac:dyDescent="0.35">
      <c r="A8" s="34" t="s">
        <v>6</v>
      </c>
      <c r="B8" s="40">
        <v>0</v>
      </c>
      <c r="C8" s="39">
        <v>0</v>
      </c>
      <c r="D8" s="40">
        <v>0</v>
      </c>
      <c r="E8" s="39">
        <v>0</v>
      </c>
      <c r="F8" s="40">
        <v>0</v>
      </c>
      <c r="G8" s="39">
        <v>0</v>
      </c>
      <c r="H8" s="42">
        <v>0</v>
      </c>
    </row>
    <row r="9" spans="1:8" x14ac:dyDescent="0.35">
      <c r="A9" s="34" t="s">
        <v>7</v>
      </c>
      <c r="B9" s="40">
        <v>0</v>
      </c>
      <c r="C9" s="39">
        <v>0</v>
      </c>
      <c r="D9" s="40">
        <v>0</v>
      </c>
      <c r="E9" s="39">
        <v>0</v>
      </c>
      <c r="F9" s="40">
        <v>0</v>
      </c>
      <c r="G9" s="39">
        <v>0</v>
      </c>
      <c r="H9" s="42">
        <v>0</v>
      </c>
    </row>
    <row r="10" spans="1:8" x14ac:dyDescent="0.35">
      <c r="A10" s="34" t="s">
        <v>8</v>
      </c>
      <c r="B10" s="40">
        <v>0</v>
      </c>
      <c r="C10" s="39">
        <v>0</v>
      </c>
      <c r="D10" s="40">
        <v>0</v>
      </c>
      <c r="E10" s="39">
        <v>0</v>
      </c>
      <c r="F10" s="40">
        <v>0</v>
      </c>
      <c r="G10" s="39">
        <v>0</v>
      </c>
      <c r="H10" s="42">
        <v>0</v>
      </c>
    </row>
    <row r="11" spans="1:8" x14ac:dyDescent="0.35">
      <c r="A11" s="34" t="s">
        <v>9</v>
      </c>
      <c r="B11" s="40">
        <v>0</v>
      </c>
      <c r="C11" s="39">
        <v>0</v>
      </c>
      <c r="D11" s="40">
        <v>0</v>
      </c>
      <c r="E11" s="39">
        <v>0</v>
      </c>
      <c r="F11" s="40">
        <v>0</v>
      </c>
      <c r="G11" s="39">
        <v>0</v>
      </c>
      <c r="H11" s="42">
        <v>0</v>
      </c>
    </row>
    <row r="12" spans="1:8" x14ac:dyDescent="0.35">
      <c r="A12" s="34" t="s">
        <v>10</v>
      </c>
      <c r="B12" s="38">
        <v>12693</v>
      </c>
      <c r="C12" s="39">
        <v>1</v>
      </c>
      <c r="D12" s="40">
        <v>0</v>
      </c>
      <c r="E12" s="39">
        <v>0</v>
      </c>
      <c r="F12" s="40">
        <v>0</v>
      </c>
      <c r="G12" s="39">
        <v>0</v>
      </c>
      <c r="H12" s="41">
        <v>12693</v>
      </c>
    </row>
    <row r="13" spans="1:8" x14ac:dyDescent="0.35">
      <c r="A13" s="34" t="s">
        <v>11</v>
      </c>
      <c r="B13" s="38">
        <v>86237</v>
      </c>
      <c r="C13" s="39">
        <v>0.99199999999999999</v>
      </c>
      <c r="D13" s="40">
        <v>0</v>
      </c>
      <c r="E13" s="39">
        <v>0</v>
      </c>
      <c r="F13" s="40">
        <v>692</v>
      </c>
      <c r="G13" s="39">
        <v>8.0000000000000002E-3</v>
      </c>
      <c r="H13" s="41">
        <v>86929</v>
      </c>
    </row>
    <row r="14" spans="1:8" x14ac:dyDescent="0.35">
      <c r="A14" s="34" t="s">
        <v>12</v>
      </c>
      <c r="B14" s="40">
        <v>0</v>
      </c>
      <c r="C14" s="39">
        <v>0</v>
      </c>
      <c r="D14" s="40">
        <v>0</v>
      </c>
      <c r="E14" s="39">
        <v>0</v>
      </c>
      <c r="F14" s="40">
        <v>0</v>
      </c>
      <c r="G14" s="39">
        <v>0</v>
      </c>
      <c r="H14" s="42">
        <v>0</v>
      </c>
    </row>
    <row r="15" spans="1:8" x14ac:dyDescent="0.35">
      <c r="A15" s="34" t="s">
        <v>13</v>
      </c>
      <c r="B15" s="38">
        <v>8367</v>
      </c>
      <c r="C15" s="39">
        <v>0.82</v>
      </c>
      <c r="D15" s="40">
        <v>113</v>
      </c>
      <c r="E15" s="39">
        <v>1.0999999999999999E-2</v>
      </c>
      <c r="F15" s="38">
        <v>1724</v>
      </c>
      <c r="G15" s="39">
        <v>0.16900000000000001</v>
      </c>
      <c r="H15" s="41">
        <v>10204</v>
      </c>
    </row>
    <row r="16" spans="1:8" x14ac:dyDescent="0.35">
      <c r="A16" s="34" t="s">
        <v>14</v>
      </c>
      <c r="B16" s="38">
        <v>19797</v>
      </c>
      <c r="C16" s="39">
        <v>0.97799999999999998</v>
      </c>
      <c r="D16" s="40">
        <v>0</v>
      </c>
      <c r="E16" s="39">
        <v>0</v>
      </c>
      <c r="F16" s="40">
        <v>446</v>
      </c>
      <c r="G16" s="39">
        <v>2.1999999999999999E-2</v>
      </c>
      <c r="H16" s="41">
        <v>20243</v>
      </c>
    </row>
    <row r="17" spans="1:8" x14ac:dyDescent="0.35">
      <c r="A17" s="34" t="s">
        <v>15</v>
      </c>
      <c r="B17" s="40">
        <v>0</v>
      </c>
      <c r="C17" s="39">
        <v>0</v>
      </c>
      <c r="D17" s="40">
        <v>0</v>
      </c>
      <c r="E17" s="39">
        <v>0</v>
      </c>
      <c r="F17" s="40">
        <v>0</v>
      </c>
      <c r="G17" s="39">
        <v>0</v>
      </c>
      <c r="H17" s="42">
        <v>0</v>
      </c>
    </row>
    <row r="18" spans="1:8" x14ac:dyDescent="0.35">
      <c r="A18" s="34" t="s">
        <v>16</v>
      </c>
      <c r="B18" s="38">
        <v>16483</v>
      </c>
      <c r="C18" s="39">
        <v>0.99199999999999999</v>
      </c>
      <c r="D18" s="40">
        <v>134</v>
      </c>
      <c r="E18" s="39">
        <v>8.0000000000000002E-3</v>
      </c>
      <c r="F18" s="40">
        <v>0</v>
      </c>
      <c r="G18" s="39">
        <v>0</v>
      </c>
      <c r="H18" s="41">
        <v>16617</v>
      </c>
    </row>
    <row r="19" spans="1:8" x14ac:dyDescent="0.35">
      <c r="A19" s="34" t="s">
        <v>17</v>
      </c>
      <c r="B19" s="40">
        <v>0</v>
      </c>
      <c r="C19" s="39">
        <v>0</v>
      </c>
      <c r="D19" s="40">
        <v>0</v>
      </c>
      <c r="E19" s="39">
        <v>0</v>
      </c>
      <c r="F19" s="40">
        <v>0</v>
      </c>
      <c r="G19" s="39">
        <v>0</v>
      </c>
      <c r="H19" s="42">
        <v>0</v>
      </c>
    </row>
    <row r="20" spans="1:8" x14ac:dyDescent="0.35">
      <c r="A20" s="34" t="s">
        <v>18</v>
      </c>
      <c r="B20" s="40">
        <v>0</v>
      </c>
      <c r="C20" s="39">
        <v>0</v>
      </c>
      <c r="D20" s="40">
        <v>0</v>
      </c>
      <c r="E20" s="39">
        <v>0</v>
      </c>
      <c r="F20" s="40">
        <v>0</v>
      </c>
      <c r="G20" s="39">
        <v>0</v>
      </c>
      <c r="H20" s="42">
        <v>0</v>
      </c>
    </row>
    <row r="21" spans="1:8" x14ac:dyDescent="0.35">
      <c r="A21" s="34" t="s">
        <v>19</v>
      </c>
      <c r="B21" s="40">
        <v>0</v>
      </c>
      <c r="C21" s="39">
        <v>0</v>
      </c>
      <c r="D21" s="40">
        <v>0</v>
      </c>
      <c r="E21" s="39">
        <v>0</v>
      </c>
      <c r="F21" s="40">
        <v>0</v>
      </c>
      <c r="G21" s="39">
        <v>0</v>
      </c>
      <c r="H21" s="42">
        <v>0</v>
      </c>
    </row>
    <row r="22" spans="1:8" x14ac:dyDescent="0.35">
      <c r="A22" s="34" t="s">
        <v>20</v>
      </c>
      <c r="B22" s="38">
        <v>2555373</v>
      </c>
      <c r="C22" s="39">
        <v>0.98299999999999998</v>
      </c>
      <c r="D22" s="38">
        <v>3052</v>
      </c>
      <c r="E22" s="39">
        <v>1E-3</v>
      </c>
      <c r="F22" s="38">
        <v>41357</v>
      </c>
      <c r="G22" s="39">
        <v>1.6E-2</v>
      </c>
      <c r="H22" s="41">
        <v>2599782</v>
      </c>
    </row>
    <row r="23" spans="1:8" x14ac:dyDescent="0.35">
      <c r="A23" s="34" t="s">
        <v>21</v>
      </c>
      <c r="B23" s="40">
        <v>0</v>
      </c>
      <c r="C23" s="39">
        <v>0</v>
      </c>
      <c r="D23" s="40">
        <v>0</v>
      </c>
      <c r="E23" s="39">
        <v>0</v>
      </c>
      <c r="F23" s="40">
        <v>0</v>
      </c>
      <c r="G23" s="39">
        <v>0</v>
      </c>
      <c r="H23" s="42">
        <v>0</v>
      </c>
    </row>
    <row r="24" spans="1:8" x14ac:dyDescent="0.35">
      <c r="A24" s="34" t="s">
        <v>22</v>
      </c>
      <c r="B24" s="40">
        <v>0</v>
      </c>
      <c r="C24" s="39">
        <v>0</v>
      </c>
      <c r="D24" s="40">
        <v>0</v>
      </c>
      <c r="E24" s="39">
        <v>0</v>
      </c>
      <c r="F24" s="40">
        <v>0</v>
      </c>
      <c r="G24" s="39">
        <v>0</v>
      </c>
      <c r="H24" s="42">
        <v>0</v>
      </c>
    </row>
    <row r="25" spans="1:8" x14ac:dyDescent="0.35">
      <c r="A25" s="34" t="s">
        <v>23</v>
      </c>
      <c r="B25" s="40">
        <v>0</v>
      </c>
      <c r="C25" s="39">
        <v>0</v>
      </c>
      <c r="D25" s="40">
        <v>0</v>
      </c>
      <c r="E25" s="39">
        <v>0</v>
      </c>
      <c r="F25" s="40">
        <v>0</v>
      </c>
      <c r="G25" s="39">
        <v>0</v>
      </c>
      <c r="H25" s="42">
        <v>0</v>
      </c>
    </row>
    <row r="26" spans="1:8" x14ac:dyDescent="0.35">
      <c r="A26" s="34" t="s">
        <v>24</v>
      </c>
      <c r="B26" s="40">
        <v>0</v>
      </c>
      <c r="C26" s="39">
        <v>0</v>
      </c>
      <c r="D26" s="40">
        <v>0</v>
      </c>
      <c r="E26" s="39">
        <v>0</v>
      </c>
      <c r="F26" s="40">
        <v>0</v>
      </c>
      <c r="G26" s="39">
        <v>0</v>
      </c>
      <c r="H26" s="42">
        <v>0</v>
      </c>
    </row>
    <row r="27" spans="1:8" x14ac:dyDescent="0.35">
      <c r="A27" s="34" t="s">
        <v>25</v>
      </c>
      <c r="B27" s="38">
        <v>10342</v>
      </c>
      <c r="C27" s="39">
        <v>0.95299999999999996</v>
      </c>
      <c r="D27" s="40">
        <v>0</v>
      </c>
      <c r="E27" s="39">
        <v>0</v>
      </c>
      <c r="F27" s="40">
        <v>510</v>
      </c>
      <c r="G27" s="39">
        <v>4.7E-2</v>
      </c>
      <c r="H27" s="41">
        <v>10852</v>
      </c>
    </row>
    <row r="28" spans="1:8" x14ac:dyDescent="0.35">
      <c r="A28" s="34" t="s">
        <v>26</v>
      </c>
      <c r="B28" s="40">
        <v>0</v>
      </c>
      <c r="C28" s="39">
        <v>0</v>
      </c>
      <c r="D28" s="40">
        <v>0</v>
      </c>
      <c r="E28" s="39">
        <v>0</v>
      </c>
      <c r="F28" s="40">
        <v>0</v>
      </c>
      <c r="G28" s="39">
        <v>0</v>
      </c>
      <c r="H28" s="42">
        <v>0</v>
      </c>
    </row>
    <row r="29" spans="1:8" x14ac:dyDescent="0.35">
      <c r="A29" s="34" t="s">
        <v>27</v>
      </c>
      <c r="B29" s="40">
        <v>0</v>
      </c>
      <c r="C29" s="39">
        <v>0</v>
      </c>
      <c r="D29" s="40">
        <v>0</v>
      </c>
      <c r="E29" s="39">
        <v>0</v>
      </c>
      <c r="F29" s="40">
        <v>0</v>
      </c>
      <c r="G29" s="39">
        <v>0</v>
      </c>
      <c r="H29" s="42">
        <v>0</v>
      </c>
    </row>
    <row r="30" spans="1:8" x14ac:dyDescent="0.35">
      <c r="A30" s="34" t="s">
        <v>28</v>
      </c>
      <c r="B30" s="40">
        <v>0</v>
      </c>
      <c r="C30" s="39">
        <v>0</v>
      </c>
      <c r="D30" s="40">
        <v>0</v>
      </c>
      <c r="E30" s="39">
        <v>0</v>
      </c>
      <c r="F30" s="40">
        <v>0</v>
      </c>
      <c r="G30" s="39">
        <v>0</v>
      </c>
      <c r="H30" s="42">
        <v>0</v>
      </c>
    </row>
    <row r="31" spans="1:8" x14ac:dyDescent="0.35">
      <c r="A31" s="34" t="s">
        <v>29</v>
      </c>
      <c r="B31" s="40">
        <v>0</v>
      </c>
      <c r="C31" s="39">
        <v>0</v>
      </c>
      <c r="D31" s="40">
        <v>0</v>
      </c>
      <c r="E31" s="39">
        <v>0</v>
      </c>
      <c r="F31" s="40">
        <v>0</v>
      </c>
      <c r="G31" s="39">
        <v>0</v>
      </c>
      <c r="H31" s="42">
        <v>0</v>
      </c>
    </row>
    <row r="32" spans="1:8" x14ac:dyDescent="0.35">
      <c r="A32" s="34" t="s">
        <v>30</v>
      </c>
      <c r="B32" s="40">
        <v>0</v>
      </c>
      <c r="C32" s="39">
        <v>0</v>
      </c>
      <c r="D32" s="40">
        <v>0</v>
      </c>
      <c r="E32" s="39">
        <v>0</v>
      </c>
      <c r="F32" s="40">
        <v>0</v>
      </c>
      <c r="G32" s="39">
        <v>0</v>
      </c>
      <c r="H32" s="42">
        <v>0</v>
      </c>
    </row>
    <row r="33" spans="1:8" x14ac:dyDescent="0.35">
      <c r="A33" s="34" t="s">
        <v>31</v>
      </c>
      <c r="B33" s="38">
        <v>221600</v>
      </c>
      <c r="C33" s="39">
        <v>0.93300000000000005</v>
      </c>
      <c r="D33" s="38">
        <v>2660</v>
      </c>
      <c r="E33" s="39">
        <v>1.0999999999999999E-2</v>
      </c>
      <c r="F33" s="38">
        <v>13303</v>
      </c>
      <c r="G33" s="39">
        <v>5.6000000000000001E-2</v>
      </c>
      <c r="H33" s="41">
        <v>237563</v>
      </c>
    </row>
    <row r="34" spans="1:8" x14ac:dyDescent="0.35">
      <c r="A34" s="34" t="s">
        <v>32</v>
      </c>
      <c r="B34" s="40">
        <v>0</v>
      </c>
      <c r="C34" s="39">
        <v>0</v>
      </c>
      <c r="D34" s="40">
        <v>0</v>
      </c>
      <c r="E34" s="39">
        <v>0</v>
      </c>
      <c r="F34" s="40">
        <v>0</v>
      </c>
      <c r="G34" s="39">
        <v>0</v>
      </c>
      <c r="H34" s="42">
        <v>0</v>
      </c>
    </row>
    <row r="35" spans="1:8" x14ac:dyDescent="0.35">
      <c r="A35" s="34" t="s">
        <v>33</v>
      </c>
      <c r="B35" s="40">
        <v>0</v>
      </c>
      <c r="C35" s="39">
        <v>0</v>
      </c>
      <c r="D35" s="40">
        <v>0</v>
      </c>
      <c r="E35" s="39">
        <v>0</v>
      </c>
      <c r="F35" s="40">
        <v>0</v>
      </c>
      <c r="G35" s="39">
        <v>0</v>
      </c>
      <c r="H35" s="42">
        <v>0</v>
      </c>
    </row>
    <row r="36" spans="1:8" x14ac:dyDescent="0.35">
      <c r="A36" s="34" t="s">
        <v>34</v>
      </c>
      <c r="B36" s="38">
        <v>48369</v>
      </c>
      <c r="C36" s="39">
        <v>1</v>
      </c>
      <c r="D36" s="40">
        <v>0</v>
      </c>
      <c r="E36" s="39">
        <v>0</v>
      </c>
      <c r="F36" s="40">
        <v>0</v>
      </c>
      <c r="G36" s="39">
        <v>0</v>
      </c>
      <c r="H36" s="41">
        <v>48369</v>
      </c>
    </row>
    <row r="37" spans="1:8" x14ac:dyDescent="0.35">
      <c r="A37" s="34" t="s">
        <v>35</v>
      </c>
      <c r="B37" s="40">
        <v>814</v>
      </c>
      <c r="C37" s="39">
        <v>0.95499999999999996</v>
      </c>
      <c r="D37" s="40">
        <v>0</v>
      </c>
      <c r="E37" s="39">
        <v>0</v>
      </c>
      <c r="F37" s="40">
        <v>38</v>
      </c>
      <c r="G37" s="39">
        <v>4.4999999999999998E-2</v>
      </c>
      <c r="H37" s="42">
        <v>852</v>
      </c>
    </row>
    <row r="38" spans="1:8" x14ac:dyDescent="0.35">
      <c r="A38" s="34" t="s">
        <v>36</v>
      </c>
      <c r="B38" s="40">
        <v>0</v>
      </c>
      <c r="C38" s="39">
        <v>0</v>
      </c>
      <c r="D38" s="40">
        <v>0</v>
      </c>
      <c r="E38" s="39">
        <v>0</v>
      </c>
      <c r="F38" s="40">
        <v>0</v>
      </c>
      <c r="G38" s="39">
        <v>0</v>
      </c>
      <c r="H38" s="42">
        <v>0</v>
      </c>
    </row>
    <row r="39" spans="1:8" x14ac:dyDescent="0.35">
      <c r="A39" s="34" t="s">
        <v>37</v>
      </c>
      <c r="B39" s="38">
        <v>67959</v>
      </c>
      <c r="C39" s="39">
        <v>0.99099999999999999</v>
      </c>
      <c r="D39" s="40">
        <v>0</v>
      </c>
      <c r="E39" s="39">
        <v>0</v>
      </c>
      <c r="F39" s="40">
        <v>595</v>
      </c>
      <c r="G39" s="39">
        <v>8.9999999999999993E-3</v>
      </c>
      <c r="H39" s="41">
        <v>68554</v>
      </c>
    </row>
    <row r="40" spans="1:8" x14ac:dyDescent="0.35">
      <c r="A40" s="34" t="s">
        <v>38</v>
      </c>
      <c r="B40" s="38">
        <v>273681</v>
      </c>
      <c r="C40" s="39">
        <v>0.96399999999999997</v>
      </c>
      <c r="D40" s="38">
        <v>1028</v>
      </c>
      <c r="E40" s="39">
        <v>4.0000000000000001E-3</v>
      </c>
      <c r="F40" s="38">
        <v>9077</v>
      </c>
      <c r="G40" s="39">
        <v>3.2000000000000001E-2</v>
      </c>
      <c r="H40" s="41">
        <v>283786</v>
      </c>
    </row>
    <row r="41" spans="1:8" x14ac:dyDescent="0.35">
      <c r="A41" s="34" t="s">
        <v>39</v>
      </c>
      <c r="B41" s="38">
        <v>73949</v>
      </c>
      <c r="C41" s="39">
        <v>0.97199999999999998</v>
      </c>
      <c r="D41" s="40">
        <v>282</v>
      </c>
      <c r="E41" s="39">
        <v>4.0000000000000001E-3</v>
      </c>
      <c r="F41" s="38">
        <v>1874</v>
      </c>
      <c r="G41" s="39">
        <v>2.5000000000000001E-2</v>
      </c>
      <c r="H41" s="41">
        <v>76105</v>
      </c>
    </row>
    <row r="42" spans="1:8" x14ac:dyDescent="0.35">
      <c r="A42" s="34" t="s">
        <v>40</v>
      </c>
      <c r="B42" s="40">
        <v>0</v>
      </c>
      <c r="C42" s="39">
        <v>0</v>
      </c>
      <c r="D42" s="40">
        <v>0</v>
      </c>
      <c r="E42" s="39">
        <v>0</v>
      </c>
      <c r="F42" s="40">
        <v>0</v>
      </c>
      <c r="G42" s="39">
        <v>0</v>
      </c>
      <c r="H42" s="42">
        <v>0</v>
      </c>
    </row>
    <row r="43" spans="1:8" x14ac:dyDescent="0.35">
      <c r="A43" s="34" t="s">
        <v>41</v>
      </c>
      <c r="B43" s="40">
        <v>0</v>
      </c>
      <c r="C43" s="39">
        <v>0</v>
      </c>
      <c r="D43" s="40">
        <v>0</v>
      </c>
      <c r="E43" s="39">
        <v>0</v>
      </c>
      <c r="F43" s="40">
        <v>0</v>
      </c>
      <c r="G43" s="39">
        <v>0</v>
      </c>
      <c r="H43" s="42">
        <v>0</v>
      </c>
    </row>
    <row r="44" spans="1:8" x14ac:dyDescent="0.35">
      <c r="A44" s="34" t="s">
        <v>42</v>
      </c>
      <c r="B44" s="40">
        <v>0</v>
      </c>
      <c r="C44" s="39">
        <v>0</v>
      </c>
      <c r="D44" s="40">
        <v>0</v>
      </c>
      <c r="E44" s="39">
        <v>0</v>
      </c>
      <c r="F44" s="40">
        <v>0</v>
      </c>
      <c r="G44" s="39">
        <v>0</v>
      </c>
      <c r="H44" s="42">
        <v>0</v>
      </c>
    </row>
    <row r="45" spans="1:8" x14ac:dyDescent="0.35">
      <c r="A45" s="34" t="s">
        <v>43</v>
      </c>
      <c r="B45" s="38">
        <v>1556</v>
      </c>
      <c r="C45" s="39">
        <v>0.28499999999999998</v>
      </c>
      <c r="D45" s="40">
        <v>602</v>
      </c>
      <c r="E45" s="39">
        <v>0.11</v>
      </c>
      <c r="F45" s="38">
        <v>3311</v>
      </c>
      <c r="G45" s="39">
        <v>0.60499999999999998</v>
      </c>
      <c r="H45" s="41">
        <v>5469</v>
      </c>
    </row>
    <row r="46" spans="1:8" x14ac:dyDescent="0.35">
      <c r="A46" s="34" t="s">
        <v>44</v>
      </c>
      <c r="B46" s="38">
        <v>55900</v>
      </c>
      <c r="C46" s="39">
        <v>0.93600000000000005</v>
      </c>
      <c r="D46" s="40">
        <v>786</v>
      </c>
      <c r="E46" s="39">
        <v>1.2999999999999999E-2</v>
      </c>
      <c r="F46" s="38">
        <v>3022</v>
      </c>
      <c r="G46" s="39">
        <v>5.0999999999999997E-2</v>
      </c>
      <c r="H46" s="41">
        <v>59708</v>
      </c>
    </row>
    <row r="47" spans="1:8" x14ac:dyDescent="0.35">
      <c r="A47" s="34" t="s">
        <v>45</v>
      </c>
      <c r="B47" s="38">
        <v>6141</v>
      </c>
      <c r="C47" s="39">
        <v>0.81100000000000005</v>
      </c>
      <c r="D47" s="40">
        <v>237</v>
      </c>
      <c r="E47" s="39">
        <v>3.1E-2</v>
      </c>
      <c r="F47" s="38">
        <v>1199</v>
      </c>
      <c r="G47" s="39">
        <v>0.158</v>
      </c>
      <c r="H47" s="41">
        <v>7577</v>
      </c>
    </row>
    <row r="48" spans="1:8" x14ac:dyDescent="0.35">
      <c r="A48" s="34" t="s">
        <v>46</v>
      </c>
      <c r="B48" s="40">
        <v>0</v>
      </c>
      <c r="C48" s="39">
        <v>0</v>
      </c>
      <c r="D48" s="40">
        <v>0</v>
      </c>
      <c r="E48" s="39">
        <v>0</v>
      </c>
      <c r="F48" s="40">
        <v>0</v>
      </c>
      <c r="G48" s="39">
        <v>0</v>
      </c>
      <c r="H48" s="42">
        <v>0</v>
      </c>
    </row>
    <row r="49" spans="1:8" x14ac:dyDescent="0.35">
      <c r="A49" s="34" t="s">
        <v>47</v>
      </c>
      <c r="B49" s="40">
        <v>0</v>
      </c>
      <c r="C49" s="39">
        <v>0</v>
      </c>
      <c r="D49" s="40">
        <v>0</v>
      </c>
      <c r="E49" s="39">
        <v>0</v>
      </c>
      <c r="F49" s="40">
        <v>0</v>
      </c>
      <c r="G49" s="39">
        <v>0</v>
      </c>
      <c r="H49" s="42">
        <v>0</v>
      </c>
    </row>
    <row r="50" spans="1:8" x14ac:dyDescent="0.35">
      <c r="A50" s="34" t="s">
        <v>48</v>
      </c>
      <c r="B50" s="40">
        <v>0</v>
      </c>
      <c r="C50" s="39">
        <v>0</v>
      </c>
      <c r="D50" s="40">
        <v>0</v>
      </c>
      <c r="E50" s="39">
        <v>0</v>
      </c>
      <c r="F50" s="40">
        <v>0</v>
      </c>
      <c r="G50" s="39">
        <v>0</v>
      </c>
      <c r="H50" s="42">
        <v>0</v>
      </c>
    </row>
    <row r="51" spans="1:8" x14ac:dyDescent="0.35">
      <c r="A51" s="34" t="s">
        <v>49</v>
      </c>
      <c r="B51" s="40">
        <v>0</v>
      </c>
      <c r="C51" s="39">
        <v>0</v>
      </c>
      <c r="D51" s="40">
        <v>0</v>
      </c>
      <c r="E51" s="39">
        <v>0</v>
      </c>
      <c r="F51" s="40">
        <v>0</v>
      </c>
      <c r="G51" s="39">
        <v>0</v>
      </c>
      <c r="H51" s="42">
        <v>0</v>
      </c>
    </row>
    <row r="52" spans="1:8" x14ac:dyDescent="0.35">
      <c r="A52" s="34" t="s">
        <v>50</v>
      </c>
      <c r="B52" s="40">
        <v>0</v>
      </c>
      <c r="C52" s="39">
        <v>0</v>
      </c>
      <c r="D52" s="40">
        <v>0</v>
      </c>
      <c r="E52" s="39">
        <v>0</v>
      </c>
      <c r="F52" s="40">
        <v>0</v>
      </c>
      <c r="G52" s="39">
        <v>0</v>
      </c>
      <c r="H52" s="42">
        <v>0</v>
      </c>
    </row>
    <row r="53" spans="1:8" x14ac:dyDescent="0.35">
      <c r="A53" s="34" t="s">
        <v>51</v>
      </c>
      <c r="B53" s="40">
        <v>0</v>
      </c>
      <c r="C53" s="39">
        <v>0</v>
      </c>
      <c r="D53" s="40">
        <v>0</v>
      </c>
      <c r="E53" s="39">
        <v>0</v>
      </c>
      <c r="F53" s="40">
        <v>0</v>
      </c>
      <c r="G53" s="39">
        <v>0</v>
      </c>
      <c r="H53" s="42">
        <v>0</v>
      </c>
    </row>
    <row r="54" spans="1:8" x14ac:dyDescent="0.35">
      <c r="A54" s="34" t="s">
        <v>52</v>
      </c>
      <c r="B54" s="40">
        <v>0</v>
      </c>
      <c r="C54" s="39">
        <v>0</v>
      </c>
      <c r="D54" s="40">
        <v>0</v>
      </c>
      <c r="E54" s="39">
        <v>0</v>
      </c>
      <c r="F54" s="40">
        <v>0</v>
      </c>
      <c r="G54" s="39">
        <v>0</v>
      </c>
      <c r="H54" s="42">
        <v>0</v>
      </c>
    </row>
    <row r="55" spans="1:8" x14ac:dyDescent="0.35">
      <c r="A55" s="34" t="s">
        <v>53</v>
      </c>
      <c r="B55" s="40">
        <v>0</v>
      </c>
      <c r="C55" s="39">
        <v>0</v>
      </c>
      <c r="D55" s="40">
        <v>0</v>
      </c>
      <c r="E55" s="39">
        <v>0</v>
      </c>
      <c r="F55" s="40">
        <v>0</v>
      </c>
      <c r="G55" s="39">
        <v>0</v>
      </c>
      <c r="H55" s="42">
        <v>0</v>
      </c>
    </row>
    <row r="56" spans="1:8" x14ac:dyDescent="0.35">
      <c r="A56" s="34" t="s">
        <v>54</v>
      </c>
      <c r="B56" s="40">
        <v>0</v>
      </c>
      <c r="C56" s="39">
        <v>0</v>
      </c>
      <c r="D56" s="40">
        <v>0</v>
      </c>
      <c r="E56" s="39">
        <v>0</v>
      </c>
      <c r="F56" s="40">
        <v>0</v>
      </c>
      <c r="G56" s="39">
        <v>0</v>
      </c>
      <c r="H56" s="42">
        <v>0</v>
      </c>
    </row>
    <row r="57" spans="1:8" x14ac:dyDescent="0.35">
      <c r="A57" s="34" t="s">
        <v>55</v>
      </c>
      <c r="B57" s="40">
        <v>0</v>
      </c>
      <c r="C57" s="39">
        <v>0</v>
      </c>
      <c r="D57" s="40">
        <v>0</v>
      </c>
      <c r="E57" s="39">
        <v>0</v>
      </c>
      <c r="F57" s="40">
        <v>0</v>
      </c>
      <c r="G57" s="39">
        <v>0</v>
      </c>
      <c r="H57" s="42">
        <v>0</v>
      </c>
    </row>
    <row r="58" spans="1:8" x14ac:dyDescent="0.35">
      <c r="A58" s="34" t="s">
        <v>56</v>
      </c>
      <c r="B58" s="40">
        <v>0</v>
      </c>
      <c r="C58" s="39">
        <v>0</v>
      </c>
      <c r="D58" s="40">
        <v>0</v>
      </c>
      <c r="E58" s="39">
        <v>0</v>
      </c>
      <c r="F58" s="40">
        <v>0</v>
      </c>
      <c r="G58" s="39">
        <v>0</v>
      </c>
      <c r="H58" s="42">
        <v>0</v>
      </c>
    </row>
    <row r="59" spans="1:8" x14ac:dyDescent="0.35">
      <c r="A59" s="34" t="s">
        <v>57</v>
      </c>
      <c r="B59" s="38">
        <v>61804</v>
      </c>
      <c r="C59" s="39">
        <v>0.93300000000000005</v>
      </c>
      <c r="D59" s="40">
        <v>394</v>
      </c>
      <c r="E59" s="39">
        <v>6.0000000000000001E-3</v>
      </c>
      <c r="F59" s="38">
        <v>4042</v>
      </c>
      <c r="G59" s="39">
        <v>6.0999999999999999E-2</v>
      </c>
      <c r="H59" s="41">
        <v>66240</v>
      </c>
    </row>
    <row r="60" spans="1:8" x14ac:dyDescent="0.35">
      <c r="A60" s="34" t="s">
        <v>58</v>
      </c>
      <c r="B60" s="38">
        <v>13033</v>
      </c>
      <c r="C60" s="39">
        <v>1</v>
      </c>
      <c r="D60" s="40">
        <v>0</v>
      </c>
      <c r="E60" s="39">
        <v>0</v>
      </c>
      <c r="F60" s="40">
        <v>0</v>
      </c>
      <c r="G60" s="39">
        <v>0</v>
      </c>
      <c r="H60" s="41">
        <v>13033</v>
      </c>
    </row>
    <row r="61" spans="1:8" x14ac:dyDescent="0.35">
      <c r="A61" s="34" t="s">
        <v>59</v>
      </c>
      <c r="B61" s="40">
        <v>0</v>
      </c>
      <c r="C61" s="39">
        <v>0</v>
      </c>
      <c r="D61" s="40">
        <v>0</v>
      </c>
      <c r="E61" s="39">
        <v>0</v>
      </c>
      <c r="F61" s="40">
        <v>0</v>
      </c>
      <c r="G61" s="39">
        <v>0</v>
      </c>
      <c r="H61" s="42">
        <v>0</v>
      </c>
    </row>
    <row r="62" spans="1:8" x14ac:dyDescent="0.35">
      <c r="A62" s="34" t="s">
        <v>60</v>
      </c>
      <c r="B62" s="40">
        <v>0</v>
      </c>
      <c r="C62" s="39">
        <v>0</v>
      </c>
      <c r="D62" s="40">
        <v>0</v>
      </c>
      <c r="E62" s="39">
        <v>0</v>
      </c>
      <c r="F62" s="40">
        <v>0</v>
      </c>
      <c r="G62" s="39">
        <v>0</v>
      </c>
      <c r="H62" s="42">
        <v>0</v>
      </c>
    </row>
    <row r="63" spans="1:8" ht="15.45" x14ac:dyDescent="0.4">
      <c r="A63" s="35" t="s">
        <v>197</v>
      </c>
      <c r="B63" s="36">
        <f>SUM(B4:B62)</f>
        <v>3548836</v>
      </c>
      <c r="C63" s="37">
        <f>AVERAGE(C4:C62)</f>
        <v>0.29315254237288135</v>
      </c>
      <c r="D63" s="36">
        <f>SUM(D4:D62)</f>
        <v>9783</v>
      </c>
      <c r="E63" s="37">
        <f>AVERAGE(E4:E62)</f>
        <v>3.8305084745762713E-3</v>
      </c>
      <c r="F63" s="36">
        <f>SUM(F4:F62)</f>
        <v>84433</v>
      </c>
      <c r="G63" s="37">
        <f>AVERAGE(G4:G62)</f>
        <v>2.5084745762711861E-2</v>
      </c>
      <c r="H63" s="36">
        <f>SUM(H4:H62)</f>
        <v>3643052</v>
      </c>
    </row>
    <row r="64" spans="1:8" x14ac:dyDescent="0.35">
      <c r="A64" s="62" t="s">
        <v>215</v>
      </c>
      <c r="B64" s="62"/>
      <c r="C64" s="62"/>
      <c r="D64" s="62"/>
      <c r="E64" s="62"/>
      <c r="F64" s="62"/>
      <c r="G64" s="62"/>
      <c r="H64" s="62"/>
    </row>
  </sheetData>
  <mergeCells count="3">
    <mergeCell ref="A1:H1"/>
    <mergeCell ref="A2:H2"/>
    <mergeCell ref="A64:H64"/>
  </mergeCells>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DCDCA-DC15-49C3-A46B-87973FEC04B7}">
  <sheetPr codeName="Sheet18"/>
  <dimension ref="A1:H64"/>
  <sheetViews>
    <sheetView zoomScaleNormal="100" workbookViewId="0">
      <selection activeCell="A2" sqref="A2:H2"/>
    </sheetView>
  </sheetViews>
  <sheetFormatPr defaultColWidth="9.25" defaultRowHeight="15" x14ac:dyDescent="0.35"/>
  <cols>
    <col min="1" max="1" width="43.6875" style="3" customWidth="1"/>
    <col min="2" max="2" width="22.6875" style="3" customWidth="1"/>
    <col min="3" max="3" width="22.6875" style="4" customWidth="1"/>
    <col min="4" max="4" width="22.6875" style="3" customWidth="1"/>
    <col min="5" max="5" width="22.6875" style="4" customWidth="1"/>
    <col min="6" max="6" width="22.6875" style="3" customWidth="1"/>
    <col min="7" max="7" width="22.6875" style="4" customWidth="1"/>
    <col min="8" max="8" width="22.6875" style="3" customWidth="1"/>
    <col min="9" max="16384" width="9.25" style="3"/>
  </cols>
  <sheetData>
    <row r="1" spans="1:8" ht="35.049999999999997" customHeight="1" x14ac:dyDescent="0.35">
      <c r="A1" s="64" t="s">
        <v>283</v>
      </c>
      <c r="B1" s="64"/>
      <c r="C1" s="64"/>
      <c r="D1" s="64"/>
      <c r="E1" s="64"/>
      <c r="F1" s="64"/>
      <c r="G1" s="64"/>
      <c r="H1" s="64"/>
    </row>
    <row r="2" spans="1:8" ht="20.149999999999999" x14ac:dyDescent="0.5">
      <c r="A2" s="61" t="s">
        <v>301</v>
      </c>
      <c r="B2" s="61"/>
      <c r="C2" s="61"/>
      <c r="D2" s="61"/>
      <c r="E2" s="61"/>
      <c r="F2" s="61"/>
      <c r="G2" s="61"/>
      <c r="H2" s="61"/>
    </row>
    <row r="3" spans="1:8" s="16" customFormat="1" ht="78" customHeight="1" x14ac:dyDescent="0.35">
      <c r="A3" s="19" t="s">
        <v>2</v>
      </c>
      <c r="B3" s="9" t="s">
        <v>103</v>
      </c>
      <c r="C3" s="10" t="s">
        <v>261</v>
      </c>
      <c r="D3" s="9" t="s">
        <v>104</v>
      </c>
      <c r="E3" s="10" t="s">
        <v>262</v>
      </c>
      <c r="F3" s="9" t="s">
        <v>105</v>
      </c>
      <c r="G3" s="10" t="s">
        <v>263</v>
      </c>
      <c r="H3" s="11" t="s">
        <v>192</v>
      </c>
    </row>
    <row r="4" spans="1:8" x14ac:dyDescent="0.35">
      <c r="A4" s="34" t="s">
        <v>0</v>
      </c>
      <c r="B4" s="38">
        <v>66130</v>
      </c>
      <c r="C4" s="39">
        <v>0.91800000000000004</v>
      </c>
      <c r="D4" s="40">
        <v>0</v>
      </c>
      <c r="E4" s="39">
        <v>0</v>
      </c>
      <c r="F4" s="38">
        <v>5907</v>
      </c>
      <c r="G4" s="39">
        <v>8.2000000000000003E-2</v>
      </c>
      <c r="H4" s="41">
        <v>72037</v>
      </c>
    </row>
    <row r="5" spans="1:8" x14ac:dyDescent="0.35">
      <c r="A5" s="34" t="s">
        <v>3</v>
      </c>
      <c r="B5" s="40">
        <v>0</v>
      </c>
      <c r="C5" s="39">
        <v>0</v>
      </c>
      <c r="D5" s="40">
        <v>0</v>
      </c>
      <c r="E5" s="39">
        <v>0</v>
      </c>
      <c r="F5" s="40">
        <v>0</v>
      </c>
      <c r="G5" s="39">
        <v>0</v>
      </c>
      <c r="H5" s="42">
        <v>0</v>
      </c>
    </row>
    <row r="6" spans="1:8" x14ac:dyDescent="0.35">
      <c r="A6" s="34" t="s">
        <v>4</v>
      </c>
      <c r="B6" s="40">
        <v>0</v>
      </c>
      <c r="C6" s="39">
        <v>0</v>
      </c>
      <c r="D6" s="40">
        <v>0</v>
      </c>
      <c r="E6" s="39">
        <v>0</v>
      </c>
      <c r="F6" s="40">
        <v>0</v>
      </c>
      <c r="G6" s="39">
        <v>0</v>
      </c>
      <c r="H6" s="42">
        <v>0</v>
      </c>
    </row>
    <row r="7" spans="1:8" x14ac:dyDescent="0.35">
      <c r="A7" s="34" t="s">
        <v>5</v>
      </c>
      <c r="B7" s="38">
        <v>211408</v>
      </c>
      <c r="C7" s="39">
        <v>0.95599999999999996</v>
      </c>
      <c r="D7" s="40">
        <v>0</v>
      </c>
      <c r="E7" s="39">
        <v>0</v>
      </c>
      <c r="F7" s="38">
        <v>9749</v>
      </c>
      <c r="G7" s="39">
        <v>4.3999999999999997E-2</v>
      </c>
      <c r="H7" s="41">
        <v>221157</v>
      </c>
    </row>
    <row r="8" spans="1:8" x14ac:dyDescent="0.35">
      <c r="A8" s="34" t="s">
        <v>6</v>
      </c>
      <c r="B8" s="40">
        <v>0</v>
      </c>
      <c r="C8" s="39">
        <v>0</v>
      </c>
      <c r="D8" s="40">
        <v>0</v>
      </c>
      <c r="E8" s="39">
        <v>0</v>
      </c>
      <c r="F8" s="40">
        <v>0</v>
      </c>
      <c r="G8" s="39">
        <v>0</v>
      </c>
      <c r="H8" s="42">
        <v>0</v>
      </c>
    </row>
    <row r="9" spans="1:8" x14ac:dyDescent="0.35">
      <c r="A9" s="34" t="s">
        <v>7</v>
      </c>
      <c r="B9" s="38">
        <v>46983</v>
      </c>
      <c r="C9" s="39">
        <v>1</v>
      </c>
      <c r="D9" s="40">
        <v>0</v>
      </c>
      <c r="E9" s="39">
        <v>0</v>
      </c>
      <c r="F9" s="40">
        <v>0</v>
      </c>
      <c r="G9" s="39">
        <v>0</v>
      </c>
      <c r="H9" s="41">
        <v>46983</v>
      </c>
    </row>
    <row r="10" spans="1:8" x14ac:dyDescent="0.35">
      <c r="A10" s="34" t="s">
        <v>8</v>
      </c>
      <c r="B10" s="38">
        <v>250513</v>
      </c>
      <c r="C10" s="39">
        <v>0.78400000000000003</v>
      </c>
      <c r="D10" s="40">
        <v>0</v>
      </c>
      <c r="E10" s="39">
        <v>0</v>
      </c>
      <c r="F10" s="38">
        <v>68932</v>
      </c>
      <c r="G10" s="39">
        <v>0.216</v>
      </c>
      <c r="H10" s="41">
        <v>319445</v>
      </c>
    </row>
    <row r="11" spans="1:8" x14ac:dyDescent="0.35">
      <c r="A11" s="34" t="s">
        <v>9</v>
      </c>
      <c r="B11" s="38">
        <v>12610</v>
      </c>
      <c r="C11" s="39">
        <v>1</v>
      </c>
      <c r="D11" s="40">
        <v>0</v>
      </c>
      <c r="E11" s="39">
        <v>0</v>
      </c>
      <c r="F11" s="40">
        <v>0</v>
      </c>
      <c r="G11" s="39">
        <v>0</v>
      </c>
      <c r="H11" s="41">
        <v>12610</v>
      </c>
    </row>
    <row r="12" spans="1:8" x14ac:dyDescent="0.35">
      <c r="A12" s="34" t="s">
        <v>10</v>
      </c>
      <c r="B12" s="40">
        <v>0</v>
      </c>
      <c r="C12" s="39">
        <v>0</v>
      </c>
      <c r="D12" s="40">
        <v>0</v>
      </c>
      <c r="E12" s="39">
        <v>0</v>
      </c>
      <c r="F12" s="40">
        <v>0</v>
      </c>
      <c r="G12" s="39">
        <v>0</v>
      </c>
      <c r="H12" s="42">
        <v>0</v>
      </c>
    </row>
    <row r="13" spans="1:8" x14ac:dyDescent="0.35">
      <c r="A13" s="34" t="s">
        <v>11</v>
      </c>
      <c r="B13" s="38">
        <v>310128</v>
      </c>
      <c r="C13" s="39">
        <v>0.97499999999999998</v>
      </c>
      <c r="D13" s="40">
        <v>0</v>
      </c>
      <c r="E13" s="39">
        <v>0</v>
      </c>
      <c r="F13" s="38">
        <v>7959</v>
      </c>
      <c r="G13" s="39">
        <v>2.5000000000000001E-2</v>
      </c>
      <c r="H13" s="41">
        <v>318087</v>
      </c>
    </row>
    <row r="14" spans="1:8" x14ac:dyDescent="0.35">
      <c r="A14" s="34" t="s">
        <v>12</v>
      </c>
      <c r="B14" s="40">
        <v>0</v>
      </c>
      <c r="C14" s="39">
        <v>0</v>
      </c>
      <c r="D14" s="40">
        <v>0</v>
      </c>
      <c r="E14" s="39">
        <v>0</v>
      </c>
      <c r="F14" s="40">
        <v>0</v>
      </c>
      <c r="G14" s="39">
        <v>0</v>
      </c>
      <c r="H14" s="42">
        <v>0</v>
      </c>
    </row>
    <row r="15" spans="1:8" x14ac:dyDescent="0.35">
      <c r="A15" s="34" t="s">
        <v>13</v>
      </c>
      <c r="B15" s="38">
        <v>35017</v>
      </c>
      <c r="C15" s="39">
        <v>1</v>
      </c>
      <c r="D15" s="40">
        <v>0</v>
      </c>
      <c r="E15" s="39">
        <v>0</v>
      </c>
      <c r="F15" s="40">
        <v>0</v>
      </c>
      <c r="G15" s="39">
        <v>0</v>
      </c>
      <c r="H15" s="41">
        <v>35017</v>
      </c>
    </row>
    <row r="16" spans="1:8" x14ac:dyDescent="0.35">
      <c r="A16" s="34" t="s">
        <v>14</v>
      </c>
      <c r="B16" s="40">
        <v>0</v>
      </c>
      <c r="C16" s="39">
        <v>0</v>
      </c>
      <c r="D16" s="40">
        <v>0</v>
      </c>
      <c r="E16" s="39">
        <v>0</v>
      </c>
      <c r="F16" s="40">
        <v>0</v>
      </c>
      <c r="G16" s="39">
        <v>0</v>
      </c>
      <c r="H16" s="42">
        <v>0</v>
      </c>
    </row>
    <row r="17" spans="1:8" x14ac:dyDescent="0.35">
      <c r="A17" s="34" t="s">
        <v>15</v>
      </c>
      <c r="B17" s="40">
        <v>0</v>
      </c>
      <c r="C17" s="39">
        <v>0</v>
      </c>
      <c r="D17" s="40">
        <v>0</v>
      </c>
      <c r="E17" s="39">
        <v>0</v>
      </c>
      <c r="F17" s="40">
        <v>0</v>
      </c>
      <c r="G17" s="39">
        <v>0</v>
      </c>
      <c r="H17" s="42">
        <v>0</v>
      </c>
    </row>
    <row r="18" spans="1:8" x14ac:dyDescent="0.35">
      <c r="A18" s="34" t="s">
        <v>16</v>
      </c>
      <c r="B18" s="38">
        <v>366331</v>
      </c>
      <c r="C18" s="39">
        <v>0.94699999999999995</v>
      </c>
      <c r="D18" s="40">
        <v>0</v>
      </c>
      <c r="E18" s="39">
        <v>0</v>
      </c>
      <c r="F18" s="38">
        <v>20335</v>
      </c>
      <c r="G18" s="39">
        <v>5.2999999999999999E-2</v>
      </c>
      <c r="H18" s="41">
        <v>386666</v>
      </c>
    </row>
    <row r="19" spans="1:8" x14ac:dyDescent="0.35">
      <c r="A19" s="34" t="s">
        <v>17</v>
      </c>
      <c r="B19" s="38">
        <v>57987</v>
      </c>
      <c r="C19" s="39">
        <v>0.999</v>
      </c>
      <c r="D19" s="40">
        <v>0</v>
      </c>
      <c r="E19" s="39">
        <v>0</v>
      </c>
      <c r="F19" s="40">
        <v>79</v>
      </c>
      <c r="G19" s="39">
        <v>1E-3</v>
      </c>
      <c r="H19" s="41">
        <v>58066</v>
      </c>
    </row>
    <row r="20" spans="1:8" x14ac:dyDescent="0.35">
      <c r="A20" s="34" t="s">
        <v>18</v>
      </c>
      <c r="B20" s="40">
        <v>0</v>
      </c>
      <c r="C20" s="39">
        <v>0</v>
      </c>
      <c r="D20" s="40">
        <v>0</v>
      </c>
      <c r="E20" s="39">
        <v>0</v>
      </c>
      <c r="F20" s="40">
        <v>0</v>
      </c>
      <c r="G20" s="39">
        <v>0</v>
      </c>
      <c r="H20" s="42">
        <v>0</v>
      </c>
    </row>
    <row r="21" spans="1:8" x14ac:dyDescent="0.35">
      <c r="A21" s="34" t="s">
        <v>19</v>
      </c>
      <c r="B21" s="40">
        <v>0</v>
      </c>
      <c r="C21" s="39">
        <v>0</v>
      </c>
      <c r="D21" s="40">
        <v>0</v>
      </c>
      <c r="E21" s="39">
        <v>0</v>
      </c>
      <c r="F21" s="40">
        <v>0</v>
      </c>
      <c r="G21" s="39">
        <v>0</v>
      </c>
      <c r="H21" s="42">
        <v>0</v>
      </c>
    </row>
    <row r="22" spans="1:8" x14ac:dyDescent="0.35">
      <c r="A22" s="34" t="s">
        <v>20</v>
      </c>
      <c r="B22" s="38">
        <v>1849856</v>
      </c>
      <c r="C22" s="39">
        <v>0.98199999999999998</v>
      </c>
      <c r="D22" s="40">
        <v>0</v>
      </c>
      <c r="E22" s="39">
        <v>0</v>
      </c>
      <c r="F22" s="38">
        <v>34664</v>
      </c>
      <c r="G22" s="39">
        <v>1.7999999999999999E-2</v>
      </c>
      <c r="H22" s="41">
        <v>1884520</v>
      </c>
    </row>
    <row r="23" spans="1:8" x14ac:dyDescent="0.35">
      <c r="A23" s="34" t="s">
        <v>21</v>
      </c>
      <c r="B23" s="40">
        <v>0</v>
      </c>
      <c r="C23" s="39">
        <v>0</v>
      </c>
      <c r="D23" s="40">
        <v>0</v>
      </c>
      <c r="E23" s="39">
        <v>0</v>
      </c>
      <c r="F23" s="40">
        <v>0</v>
      </c>
      <c r="G23" s="39">
        <v>0</v>
      </c>
      <c r="H23" s="42">
        <v>0</v>
      </c>
    </row>
    <row r="24" spans="1:8" x14ac:dyDescent="0.35">
      <c r="A24" s="34" t="s">
        <v>22</v>
      </c>
      <c r="B24" s="40">
        <v>0</v>
      </c>
      <c r="C24" s="39">
        <v>0</v>
      </c>
      <c r="D24" s="40">
        <v>0</v>
      </c>
      <c r="E24" s="39">
        <v>0</v>
      </c>
      <c r="F24" s="40">
        <v>0</v>
      </c>
      <c r="G24" s="39">
        <v>0</v>
      </c>
      <c r="H24" s="42">
        <v>0</v>
      </c>
    </row>
    <row r="25" spans="1:8" x14ac:dyDescent="0.35">
      <c r="A25" s="34" t="s">
        <v>23</v>
      </c>
      <c r="B25" s="40">
        <v>0</v>
      </c>
      <c r="C25" s="39">
        <v>0</v>
      </c>
      <c r="D25" s="40">
        <v>0</v>
      </c>
      <c r="E25" s="39">
        <v>0</v>
      </c>
      <c r="F25" s="40">
        <v>0</v>
      </c>
      <c r="G25" s="39">
        <v>0</v>
      </c>
      <c r="H25" s="42">
        <v>0</v>
      </c>
    </row>
    <row r="26" spans="1:8" x14ac:dyDescent="0.35">
      <c r="A26" s="34" t="s">
        <v>24</v>
      </c>
      <c r="B26" s="38">
        <v>53031</v>
      </c>
      <c r="C26" s="39">
        <v>1</v>
      </c>
      <c r="D26" s="40">
        <v>0</v>
      </c>
      <c r="E26" s="39">
        <v>0</v>
      </c>
      <c r="F26" s="40">
        <v>0</v>
      </c>
      <c r="G26" s="39">
        <v>0</v>
      </c>
      <c r="H26" s="41">
        <v>53031</v>
      </c>
    </row>
    <row r="27" spans="1:8" x14ac:dyDescent="0.35">
      <c r="A27" s="34" t="s">
        <v>25</v>
      </c>
      <c r="B27" s="38">
        <v>139177</v>
      </c>
      <c r="C27" s="39">
        <v>0.99299999999999999</v>
      </c>
      <c r="D27" s="40">
        <v>0</v>
      </c>
      <c r="E27" s="39">
        <v>0</v>
      </c>
      <c r="F27" s="40">
        <v>969</v>
      </c>
      <c r="G27" s="39">
        <v>7.0000000000000001E-3</v>
      </c>
      <c r="H27" s="41">
        <v>140146</v>
      </c>
    </row>
    <row r="28" spans="1:8" x14ac:dyDescent="0.35">
      <c r="A28" s="34" t="s">
        <v>26</v>
      </c>
      <c r="B28" s="38">
        <v>9743</v>
      </c>
      <c r="C28" s="39">
        <v>1</v>
      </c>
      <c r="D28" s="40">
        <v>0</v>
      </c>
      <c r="E28" s="39">
        <v>0</v>
      </c>
      <c r="F28" s="40">
        <v>0</v>
      </c>
      <c r="G28" s="39">
        <v>0</v>
      </c>
      <c r="H28" s="41">
        <v>9743</v>
      </c>
    </row>
    <row r="29" spans="1:8" x14ac:dyDescent="0.35">
      <c r="A29" s="34" t="s">
        <v>27</v>
      </c>
      <c r="B29" s="40">
        <v>0</v>
      </c>
      <c r="C29" s="39">
        <v>0</v>
      </c>
      <c r="D29" s="40">
        <v>0</v>
      </c>
      <c r="E29" s="39">
        <v>0</v>
      </c>
      <c r="F29" s="40">
        <v>0</v>
      </c>
      <c r="G29" s="39">
        <v>0</v>
      </c>
      <c r="H29" s="42">
        <v>0</v>
      </c>
    </row>
    <row r="30" spans="1:8" x14ac:dyDescent="0.35">
      <c r="A30" s="34" t="s">
        <v>28</v>
      </c>
      <c r="B30" s="40">
        <v>0</v>
      </c>
      <c r="C30" s="39">
        <v>0</v>
      </c>
      <c r="D30" s="40">
        <v>0</v>
      </c>
      <c r="E30" s="39">
        <v>0</v>
      </c>
      <c r="F30" s="40">
        <v>0</v>
      </c>
      <c r="G30" s="39">
        <v>0</v>
      </c>
      <c r="H30" s="42">
        <v>0</v>
      </c>
    </row>
    <row r="31" spans="1:8" x14ac:dyDescent="0.35">
      <c r="A31" s="34" t="s">
        <v>29</v>
      </c>
      <c r="B31" s="40">
        <v>0</v>
      </c>
      <c r="C31" s="39">
        <v>0</v>
      </c>
      <c r="D31" s="40">
        <v>0</v>
      </c>
      <c r="E31" s="39">
        <v>0</v>
      </c>
      <c r="F31" s="40">
        <v>0</v>
      </c>
      <c r="G31" s="39">
        <v>0</v>
      </c>
      <c r="H31" s="42">
        <v>0</v>
      </c>
    </row>
    <row r="32" spans="1:8" x14ac:dyDescent="0.35">
      <c r="A32" s="34" t="s">
        <v>30</v>
      </c>
      <c r="B32" s="40">
        <v>0</v>
      </c>
      <c r="C32" s="39">
        <v>0</v>
      </c>
      <c r="D32" s="40">
        <v>0</v>
      </c>
      <c r="E32" s="39">
        <v>0</v>
      </c>
      <c r="F32" s="40">
        <v>0</v>
      </c>
      <c r="G32" s="39">
        <v>0</v>
      </c>
      <c r="H32" s="42">
        <v>0</v>
      </c>
    </row>
    <row r="33" spans="1:8" x14ac:dyDescent="0.35">
      <c r="A33" s="34" t="s">
        <v>31</v>
      </c>
      <c r="B33" s="38">
        <v>156454</v>
      </c>
      <c r="C33" s="39">
        <v>0.876</v>
      </c>
      <c r="D33" s="40">
        <v>0</v>
      </c>
      <c r="E33" s="39">
        <v>0</v>
      </c>
      <c r="F33" s="38">
        <v>22142</v>
      </c>
      <c r="G33" s="39">
        <v>0.124</v>
      </c>
      <c r="H33" s="41">
        <v>178596</v>
      </c>
    </row>
    <row r="34" spans="1:8" x14ac:dyDescent="0.35">
      <c r="A34" s="34" t="s">
        <v>32</v>
      </c>
      <c r="B34" s="40">
        <v>0</v>
      </c>
      <c r="C34" s="39">
        <v>0</v>
      </c>
      <c r="D34" s="40">
        <v>0</v>
      </c>
      <c r="E34" s="39">
        <v>0</v>
      </c>
      <c r="F34" s="40">
        <v>0</v>
      </c>
      <c r="G34" s="39">
        <v>0</v>
      </c>
      <c r="H34" s="42">
        <v>0</v>
      </c>
    </row>
    <row r="35" spans="1:8" x14ac:dyDescent="0.35">
      <c r="A35" s="34" t="s">
        <v>33</v>
      </c>
      <c r="B35" s="40">
        <v>0</v>
      </c>
      <c r="C35" s="39">
        <v>0</v>
      </c>
      <c r="D35" s="40">
        <v>0</v>
      </c>
      <c r="E35" s="39">
        <v>0</v>
      </c>
      <c r="F35" s="40">
        <v>0</v>
      </c>
      <c r="G35" s="39">
        <v>0</v>
      </c>
      <c r="H35" s="42">
        <v>0</v>
      </c>
    </row>
    <row r="36" spans="1:8" x14ac:dyDescent="0.35">
      <c r="A36" s="34" t="s">
        <v>34</v>
      </c>
      <c r="B36" s="40">
        <v>0</v>
      </c>
      <c r="C36" s="39">
        <v>0</v>
      </c>
      <c r="D36" s="40">
        <v>0</v>
      </c>
      <c r="E36" s="39">
        <v>0</v>
      </c>
      <c r="F36" s="40">
        <v>0</v>
      </c>
      <c r="G36" s="39">
        <v>0</v>
      </c>
      <c r="H36" s="42">
        <v>0</v>
      </c>
    </row>
    <row r="37" spans="1:8" x14ac:dyDescent="0.35">
      <c r="A37" s="34" t="s">
        <v>35</v>
      </c>
      <c r="B37" s="38">
        <v>528674</v>
      </c>
      <c r="C37" s="39">
        <v>0.89600000000000002</v>
      </c>
      <c r="D37" s="40">
        <v>0</v>
      </c>
      <c r="E37" s="39">
        <v>0</v>
      </c>
      <c r="F37" s="38">
        <v>61527</v>
      </c>
      <c r="G37" s="39">
        <v>0.104</v>
      </c>
      <c r="H37" s="41">
        <v>590201</v>
      </c>
    </row>
    <row r="38" spans="1:8" x14ac:dyDescent="0.35">
      <c r="A38" s="34" t="s">
        <v>36</v>
      </c>
      <c r="B38" s="40">
        <v>0</v>
      </c>
      <c r="C38" s="39">
        <v>0</v>
      </c>
      <c r="D38" s="40">
        <v>0</v>
      </c>
      <c r="E38" s="39">
        <v>0</v>
      </c>
      <c r="F38" s="40">
        <v>0</v>
      </c>
      <c r="G38" s="39">
        <v>0</v>
      </c>
      <c r="H38" s="42">
        <v>0</v>
      </c>
    </row>
    <row r="39" spans="1:8" x14ac:dyDescent="0.35">
      <c r="A39" s="34" t="s">
        <v>37</v>
      </c>
      <c r="B39" s="38">
        <v>4419</v>
      </c>
      <c r="C39" s="39">
        <v>1</v>
      </c>
      <c r="D39" s="40">
        <v>0</v>
      </c>
      <c r="E39" s="39">
        <v>0</v>
      </c>
      <c r="F39" s="40">
        <v>0</v>
      </c>
      <c r="G39" s="39">
        <v>0</v>
      </c>
      <c r="H39" s="41">
        <v>4419</v>
      </c>
    </row>
    <row r="40" spans="1:8" x14ac:dyDescent="0.35">
      <c r="A40" s="34" t="s">
        <v>38</v>
      </c>
      <c r="B40" s="38">
        <v>2050303</v>
      </c>
      <c r="C40" s="39">
        <v>0.93300000000000005</v>
      </c>
      <c r="D40" s="40">
        <v>0</v>
      </c>
      <c r="E40" s="39">
        <v>0</v>
      </c>
      <c r="F40" s="38">
        <v>147541</v>
      </c>
      <c r="G40" s="39">
        <v>6.7000000000000004E-2</v>
      </c>
      <c r="H40" s="41">
        <v>2197844</v>
      </c>
    </row>
    <row r="41" spans="1:8" x14ac:dyDescent="0.35">
      <c r="A41" s="34" t="s">
        <v>39</v>
      </c>
      <c r="B41" s="38">
        <v>84034</v>
      </c>
      <c r="C41" s="39">
        <v>0.879</v>
      </c>
      <c r="D41" s="40">
        <v>0</v>
      </c>
      <c r="E41" s="39">
        <v>0</v>
      </c>
      <c r="F41" s="38">
        <v>11604</v>
      </c>
      <c r="G41" s="39">
        <v>0.121</v>
      </c>
      <c r="H41" s="41">
        <v>95638</v>
      </c>
    </row>
    <row r="42" spans="1:8" x14ac:dyDescent="0.35">
      <c r="A42" s="34" t="s">
        <v>40</v>
      </c>
      <c r="B42" s="38">
        <v>697094</v>
      </c>
      <c r="C42" s="39">
        <v>0.94899999999999995</v>
      </c>
      <c r="D42" s="40">
        <v>0</v>
      </c>
      <c r="E42" s="39">
        <v>0</v>
      </c>
      <c r="F42" s="38">
        <v>37471</v>
      </c>
      <c r="G42" s="39">
        <v>5.0999999999999997E-2</v>
      </c>
      <c r="H42" s="41">
        <v>734565</v>
      </c>
    </row>
    <row r="43" spans="1:8" x14ac:dyDescent="0.35">
      <c r="A43" s="34" t="s">
        <v>41</v>
      </c>
      <c r="B43" s="38">
        <v>98358</v>
      </c>
      <c r="C43" s="39">
        <v>0.94199999999999995</v>
      </c>
      <c r="D43" s="40">
        <v>0</v>
      </c>
      <c r="E43" s="39">
        <v>0</v>
      </c>
      <c r="F43" s="38">
        <v>6066</v>
      </c>
      <c r="G43" s="39">
        <v>5.8000000000000003E-2</v>
      </c>
      <c r="H43" s="41">
        <v>104424</v>
      </c>
    </row>
    <row r="44" spans="1:8" x14ac:dyDescent="0.35">
      <c r="A44" s="34" t="s">
        <v>42</v>
      </c>
      <c r="B44" s="40">
        <v>0</v>
      </c>
      <c r="C44" s="39">
        <v>0</v>
      </c>
      <c r="D44" s="40">
        <v>0</v>
      </c>
      <c r="E44" s="39">
        <v>0</v>
      </c>
      <c r="F44" s="40">
        <v>0</v>
      </c>
      <c r="G44" s="39">
        <v>0</v>
      </c>
      <c r="H44" s="42">
        <v>0</v>
      </c>
    </row>
    <row r="45" spans="1:8" x14ac:dyDescent="0.35">
      <c r="A45" s="34" t="s">
        <v>43</v>
      </c>
      <c r="B45" s="38">
        <v>153965</v>
      </c>
      <c r="C45" s="39">
        <v>0.96599999999999997</v>
      </c>
      <c r="D45" s="40">
        <v>0</v>
      </c>
      <c r="E45" s="39">
        <v>0</v>
      </c>
      <c r="F45" s="38">
        <v>5370</v>
      </c>
      <c r="G45" s="39">
        <v>3.4000000000000002E-2</v>
      </c>
      <c r="H45" s="41">
        <v>159335</v>
      </c>
    </row>
    <row r="46" spans="1:8" x14ac:dyDescent="0.35">
      <c r="A46" s="34" t="s">
        <v>44</v>
      </c>
      <c r="B46" s="38">
        <v>269825</v>
      </c>
      <c r="C46" s="39">
        <v>0.83099999999999996</v>
      </c>
      <c r="D46" s="40">
        <v>0</v>
      </c>
      <c r="E46" s="39">
        <v>0</v>
      </c>
      <c r="F46" s="38">
        <v>54980</v>
      </c>
      <c r="G46" s="39">
        <v>0.16900000000000001</v>
      </c>
      <c r="H46" s="41">
        <v>324805</v>
      </c>
    </row>
    <row r="47" spans="1:8" x14ac:dyDescent="0.35">
      <c r="A47" s="34" t="s">
        <v>45</v>
      </c>
      <c r="B47" s="38">
        <v>343298</v>
      </c>
      <c r="C47" s="39">
        <v>0.97899999999999998</v>
      </c>
      <c r="D47" s="40">
        <v>0</v>
      </c>
      <c r="E47" s="39">
        <v>0</v>
      </c>
      <c r="F47" s="38">
        <v>7366</v>
      </c>
      <c r="G47" s="39">
        <v>2.1000000000000001E-2</v>
      </c>
      <c r="H47" s="41">
        <v>350664</v>
      </c>
    </row>
    <row r="48" spans="1:8" x14ac:dyDescent="0.35">
      <c r="A48" s="34" t="s">
        <v>46</v>
      </c>
      <c r="B48" s="38">
        <v>128864</v>
      </c>
      <c r="C48" s="39">
        <v>0.997</v>
      </c>
      <c r="D48" s="40">
        <v>0</v>
      </c>
      <c r="E48" s="39">
        <v>0</v>
      </c>
      <c r="F48" s="40">
        <v>427</v>
      </c>
      <c r="G48" s="39">
        <v>3.0000000000000001E-3</v>
      </c>
      <c r="H48" s="41">
        <v>129291</v>
      </c>
    </row>
    <row r="49" spans="1:8" x14ac:dyDescent="0.35">
      <c r="A49" s="34" t="s">
        <v>47</v>
      </c>
      <c r="B49" s="40">
        <v>0</v>
      </c>
      <c r="C49" s="39">
        <v>0</v>
      </c>
      <c r="D49" s="40">
        <v>0</v>
      </c>
      <c r="E49" s="39">
        <v>0</v>
      </c>
      <c r="F49" s="40">
        <v>0</v>
      </c>
      <c r="G49" s="39">
        <v>0</v>
      </c>
      <c r="H49" s="42">
        <v>0</v>
      </c>
    </row>
    <row r="50" spans="1:8" x14ac:dyDescent="0.35">
      <c r="A50" s="34" t="s">
        <v>48</v>
      </c>
      <c r="B50" s="38">
        <v>9635</v>
      </c>
      <c r="C50" s="39">
        <v>1</v>
      </c>
      <c r="D50" s="40">
        <v>0</v>
      </c>
      <c r="E50" s="39">
        <v>0</v>
      </c>
      <c r="F50" s="40">
        <v>0</v>
      </c>
      <c r="G50" s="39">
        <v>0</v>
      </c>
      <c r="H50" s="41">
        <v>9635</v>
      </c>
    </row>
    <row r="51" spans="1:8" x14ac:dyDescent="0.35">
      <c r="A51" s="34" t="s">
        <v>49</v>
      </c>
      <c r="B51" s="38">
        <v>159083</v>
      </c>
      <c r="C51" s="39">
        <v>0.83</v>
      </c>
      <c r="D51" s="40">
        <v>0</v>
      </c>
      <c r="E51" s="39">
        <v>0</v>
      </c>
      <c r="F51" s="38">
        <v>32694</v>
      </c>
      <c r="G51" s="39">
        <v>0.17100000000000001</v>
      </c>
      <c r="H51" s="41">
        <v>191777</v>
      </c>
    </row>
    <row r="52" spans="1:8" x14ac:dyDescent="0.35">
      <c r="A52" s="34" t="s">
        <v>50</v>
      </c>
      <c r="B52" s="38">
        <v>153365</v>
      </c>
      <c r="C52" s="39">
        <v>0.89600000000000002</v>
      </c>
      <c r="D52" s="40">
        <v>0</v>
      </c>
      <c r="E52" s="39">
        <v>0</v>
      </c>
      <c r="F52" s="38">
        <v>17842</v>
      </c>
      <c r="G52" s="39">
        <v>0.104</v>
      </c>
      <c r="H52" s="41">
        <v>171207</v>
      </c>
    </row>
    <row r="53" spans="1:8" x14ac:dyDescent="0.35">
      <c r="A53" s="34" t="s">
        <v>51</v>
      </c>
      <c r="B53" s="38">
        <v>750858</v>
      </c>
      <c r="C53" s="39">
        <v>0.96799999999999997</v>
      </c>
      <c r="D53" s="40">
        <v>0</v>
      </c>
      <c r="E53" s="39">
        <v>0</v>
      </c>
      <c r="F53" s="38">
        <v>24834</v>
      </c>
      <c r="G53" s="39">
        <v>3.2000000000000001E-2</v>
      </c>
      <c r="H53" s="41">
        <v>775692</v>
      </c>
    </row>
    <row r="54" spans="1:8" x14ac:dyDescent="0.35">
      <c r="A54" s="34" t="s">
        <v>52</v>
      </c>
      <c r="B54" s="40">
        <v>0</v>
      </c>
      <c r="C54" s="39">
        <v>0</v>
      </c>
      <c r="D54" s="40">
        <v>0</v>
      </c>
      <c r="E54" s="39">
        <v>0</v>
      </c>
      <c r="F54" s="40">
        <v>0</v>
      </c>
      <c r="G54" s="39">
        <v>0</v>
      </c>
      <c r="H54" s="42">
        <v>0</v>
      </c>
    </row>
    <row r="55" spans="1:8" x14ac:dyDescent="0.35">
      <c r="A55" s="34" t="s">
        <v>53</v>
      </c>
      <c r="B55" s="40">
        <v>0</v>
      </c>
      <c r="C55" s="39">
        <v>0</v>
      </c>
      <c r="D55" s="40">
        <v>0</v>
      </c>
      <c r="E55" s="39">
        <v>0</v>
      </c>
      <c r="F55" s="40">
        <v>0</v>
      </c>
      <c r="G55" s="39">
        <v>0</v>
      </c>
      <c r="H55" s="42">
        <v>0</v>
      </c>
    </row>
    <row r="56" spans="1:8" x14ac:dyDescent="0.35">
      <c r="A56" s="34" t="s">
        <v>54</v>
      </c>
      <c r="B56" s="38">
        <v>4063</v>
      </c>
      <c r="C56" s="39">
        <v>1</v>
      </c>
      <c r="D56" s="40">
        <v>0</v>
      </c>
      <c r="E56" s="39">
        <v>0</v>
      </c>
      <c r="F56" s="40">
        <v>0</v>
      </c>
      <c r="G56" s="39">
        <v>0</v>
      </c>
      <c r="H56" s="41">
        <v>4063</v>
      </c>
    </row>
    <row r="57" spans="1:8" x14ac:dyDescent="0.35">
      <c r="A57" s="34" t="s">
        <v>55</v>
      </c>
      <c r="B57" s="40">
        <v>0</v>
      </c>
      <c r="C57" s="39">
        <v>0</v>
      </c>
      <c r="D57" s="40">
        <v>0</v>
      </c>
      <c r="E57" s="39">
        <v>0</v>
      </c>
      <c r="F57" s="40">
        <v>0</v>
      </c>
      <c r="G57" s="39">
        <v>0</v>
      </c>
      <c r="H57" s="42">
        <v>0</v>
      </c>
    </row>
    <row r="58" spans="1:8" x14ac:dyDescent="0.35">
      <c r="A58" s="34" t="s">
        <v>56</v>
      </c>
      <c r="B58" s="40">
        <v>0</v>
      </c>
      <c r="C58" s="39">
        <v>0</v>
      </c>
      <c r="D58" s="40">
        <v>0</v>
      </c>
      <c r="E58" s="39">
        <v>0</v>
      </c>
      <c r="F58" s="40">
        <v>0</v>
      </c>
      <c r="G58" s="39">
        <v>0</v>
      </c>
      <c r="H58" s="42">
        <v>0</v>
      </c>
    </row>
    <row r="59" spans="1:8" x14ac:dyDescent="0.35">
      <c r="A59" s="34" t="s">
        <v>57</v>
      </c>
      <c r="B59" s="38">
        <v>710121</v>
      </c>
      <c r="C59" s="39">
        <v>0.92700000000000005</v>
      </c>
      <c r="D59" s="40">
        <v>0</v>
      </c>
      <c r="E59" s="39">
        <v>0</v>
      </c>
      <c r="F59" s="38">
        <v>55856</v>
      </c>
      <c r="G59" s="39">
        <v>7.2999999999999995E-2</v>
      </c>
      <c r="H59" s="41">
        <v>765977</v>
      </c>
    </row>
    <row r="60" spans="1:8" x14ac:dyDescent="0.35">
      <c r="A60" s="34" t="s">
        <v>58</v>
      </c>
      <c r="B60" s="40">
        <v>0</v>
      </c>
      <c r="C60" s="39">
        <v>0</v>
      </c>
      <c r="D60" s="40">
        <v>0</v>
      </c>
      <c r="E60" s="39">
        <v>0</v>
      </c>
      <c r="F60" s="40">
        <v>0</v>
      </c>
      <c r="G60" s="39">
        <v>0</v>
      </c>
      <c r="H60" s="42">
        <v>0</v>
      </c>
    </row>
    <row r="61" spans="1:8" x14ac:dyDescent="0.35">
      <c r="A61" s="34" t="s">
        <v>59</v>
      </c>
      <c r="B61" s="40">
        <v>0</v>
      </c>
      <c r="C61" s="39">
        <v>0</v>
      </c>
      <c r="D61" s="40">
        <v>0</v>
      </c>
      <c r="E61" s="39">
        <v>0</v>
      </c>
      <c r="F61" s="40">
        <v>0</v>
      </c>
      <c r="G61" s="39">
        <v>0</v>
      </c>
      <c r="H61" s="42">
        <v>0</v>
      </c>
    </row>
    <row r="62" spans="1:8" x14ac:dyDescent="0.35">
      <c r="A62" s="34" t="s">
        <v>60</v>
      </c>
      <c r="B62" s="40">
        <v>0</v>
      </c>
      <c r="C62" s="39">
        <v>0</v>
      </c>
      <c r="D62" s="40">
        <v>0</v>
      </c>
      <c r="E62" s="39">
        <v>0</v>
      </c>
      <c r="F62" s="40">
        <v>0</v>
      </c>
      <c r="G62" s="39">
        <v>0</v>
      </c>
      <c r="H62" s="42">
        <v>0</v>
      </c>
    </row>
    <row r="63" spans="1:8" ht="15.45" x14ac:dyDescent="0.4">
      <c r="A63" s="35" t="s">
        <v>196</v>
      </c>
      <c r="B63" s="36">
        <f>SUM(B4:B62)</f>
        <v>9711327</v>
      </c>
      <c r="C63" s="37">
        <f>AVERAGE(C4:C62)</f>
        <v>0.48174576271186442</v>
      </c>
      <c r="D63" s="35">
        <f>SUM(D4:D62)</f>
        <v>0</v>
      </c>
      <c r="E63" s="37">
        <f>AVERAGE(E4:E62)</f>
        <v>0</v>
      </c>
      <c r="F63" s="36">
        <f>SUM(F4:F62)</f>
        <v>634314</v>
      </c>
      <c r="G63" s="37">
        <f>AVERAGE(G4:G62)</f>
        <v>2.6745762711864407E-2</v>
      </c>
      <c r="H63" s="36">
        <f>SUM(H4:H62)</f>
        <v>10345641</v>
      </c>
    </row>
    <row r="64" spans="1:8" x14ac:dyDescent="0.35">
      <c r="A64" s="62" t="s">
        <v>216</v>
      </c>
      <c r="B64" s="62"/>
      <c r="C64" s="62"/>
      <c r="D64" s="62"/>
      <c r="E64" s="62"/>
      <c r="F64" s="62"/>
      <c r="G64" s="62"/>
      <c r="H64" s="62"/>
    </row>
  </sheetData>
  <mergeCells count="3">
    <mergeCell ref="A1:H1"/>
    <mergeCell ref="A2:H2"/>
    <mergeCell ref="A64:H64"/>
  </mergeCells>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0B0EC-4EBE-4783-9A60-B19207E48066}">
  <sheetPr codeName="Sheet19"/>
  <dimension ref="A1:H64"/>
  <sheetViews>
    <sheetView zoomScaleNormal="100" workbookViewId="0">
      <selection activeCell="A2" sqref="A2:H2"/>
    </sheetView>
  </sheetViews>
  <sheetFormatPr defaultColWidth="9.25" defaultRowHeight="15" x14ac:dyDescent="0.35"/>
  <cols>
    <col min="1" max="1" width="43.6875" style="3" customWidth="1"/>
    <col min="2" max="2" width="22.6875" style="3" customWidth="1"/>
    <col min="3" max="3" width="22.6875" style="4" customWidth="1"/>
    <col min="4" max="4" width="22.6875" style="3" customWidth="1"/>
    <col min="5" max="5" width="22.6875" style="4" customWidth="1"/>
    <col min="6" max="6" width="22.6875" style="3" customWidth="1"/>
    <col min="7" max="7" width="22.6875" style="4" customWidth="1"/>
    <col min="8" max="8" width="22.6875" style="3" customWidth="1"/>
    <col min="9" max="16384" width="9.25" style="3"/>
  </cols>
  <sheetData>
    <row r="1" spans="1:8" ht="34.5" customHeight="1" x14ac:dyDescent="0.35">
      <c r="A1" s="60" t="s">
        <v>284</v>
      </c>
      <c r="B1" s="60"/>
      <c r="C1" s="60"/>
      <c r="D1" s="60"/>
      <c r="E1" s="60"/>
      <c r="F1" s="60"/>
      <c r="G1" s="60"/>
      <c r="H1" s="60"/>
    </row>
    <row r="2" spans="1:8" ht="20.149999999999999" x14ac:dyDescent="0.5">
      <c r="A2" s="61" t="s">
        <v>302</v>
      </c>
      <c r="B2" s="61"/>
      <c r="C2" s="61"/>
      <c r="D2" s="61"/>
      <c r="E2" s="61"/>
      <c r="F2" s="61"/>
      <c r="G2" s="61"/>
      <c r="H2" s="61"/>
    </row>
    <row r="3" spans="1:8" s="16" customFormat="1" ht="78" customHeight="1" x14ac:dyDescent="0.35">
      <c r="A3" s="19" t="s">
        <v>2</v>
      </c>
      <c r="B3" s="9" t="s">
        <v>106</v>
      </c>
      <c r="C3" s="10" t="s">
        <v>264</v>
      </c>
      <c r="D3" s="9" t="s">
        <v>107</v>
      </c>
      <c r="E3" s="10" t="s">
        <v>265</v>
      </c>
      <c r="F3" s="9" t="s">
        <v>108</v>
      </c>
      <c r="G3" s="10" t="s">
        <v>266</v>
      </c>
      <c r="H3" s="11" t="s">
        <v>193</v>
      </c>
    </row>
    <row r="4" spans="1:8" x14ac:dyDescent="0.35">
      <c r="A4" s="34" t="s">
        <v>0</v>
      </c>
      <c r="B4" s="38">
        <v>104227</v>
      </c>
      <c r="C4" s="39">
        <v>0.80900000000000005</v>
      </c>
      <c r="D4" s="40">
        <v>0</v>
      </c>
      <c r="E4" s="39">
        <v>0</v>
      </c>
      <c r="F4" s="38">
        <v>24661</v>
      </c>
      <c r="G4" s="39">
        <v>0.191</v>
      </c>
      <c r="H4" s="41">
        <v>128888</v>
      </c>
    </row>
    <row r="5" spans="1:8" x14ac:dyDescent="0.35">
      <c r="A5" s="34" t="s">
        <v>3</v>
      </c>
      <c r="B5" s="40">
        <v>0</v>
      </c>
      <c r="C5" s="39">
        <v>0</v>
      </c>
      <c r="D5" s="40">
        <v>0</v>
      </c>
      <c r="E5" s="39">
        <v>0</v>
      </c>
      <c r="F5" s="40">
        <v>0</v>
      </c>
      <c r="G5" s="39">
        <v>0</v>
      </c>
      <c r="H5" s="42">
        <v>0</v>
      </c>
    </row>
    <row r="6" spans="1:8" x14ac:dyDescent="0.35">
      <c r="A6" s="34" t="s">
        <v>4</v>
      </c>
      <c r="B6" s="40">
        <v>0</v>
      </c>
      <c r="C6" s="39">
        <v>0</v>
      </c>
      <c r="D6" s="40">
        <v>0</v>
      </c>
      <c r="E6" s="39">
        <v>0</v>
      </c>
      <c r="F6" s="40">
        <v>0</v>
      </c>
      <c r="G6" s="39">
        <v>0</v>
      </c>
      <c r="H6" s="42">
        <v>0</v>
      </c>
    </row>
    <row r="7" spans="1:8" x14ac:dyDescent="0.35">
      <c r="A7" s="34" t="s">
        <v>5</v>
      </c>
      <c r="B7" s="38">
        <v>247058</v>
      </c>
      <c r="C7" s="39">
        <v>0.96799999999999997</v>
      </c>
      <c r="D7" s="40">
        <v>0</v>
      </c>
      <c r="E7" s="39">
        <v>0</v>
      </c>
      <c r="F7" s="38">
        <v>8177</v>
      </c>
      <c r="G7" s="39">
        <v>3.2000000000000001E-2</v>
      </c>
      <c r="H7" s="41">
        <v>255235</v>
      </c>
    </row>
    <row r="8" spans="1:8" x14ac:dyDescent="0.35">
      <c r="A8" s="34" t="s">
        <v>6</v>
      </c>
      <c r="B8" s="40">
        <v>0</v>
      </c>
      <c r="C8" s="39">
        <v>0</v>
      </c>
      <c r="D8" s="40">
        <v>0</v>
      </c>
      <c r="E8" s="39">
        <v>0</v>
      </c>
      <c r="F8" s="40">
        <v>0</v>
      </c>
      <c r="G8" s="39">
        <v>0</v>
      </c>
      <c r="H8" s="42">
        <v>0</v>
      </c>
    </row>
    <row r="9" spans="1:8" x14ac:dyDescent="0.35">
      <c r="A9" s="34" t="s">
        <v>7</v>
      </c>
      <c r="B9" s="38">
        <v>57317</v>
      </c>
      <c r="C9" s="39">
        <v>1</v>
      </c>
      <c r="D9" s="40">
        <v>0</v>
      </c>
      <c r="E9" s="39">
        <v>0</v>
      </c>
      <c r="F9" s="40">
        <v>0</v>
      </c>
      <c r="G9" s="39">
        <v>0</v>
      </c>
      <c r="H9" s="41">
        <v>57317</v>
      </c>
    </row>
    <row r="10" spans="1:8" x14ac:dyDescent="0.35">
      <c r="A10" s="34" t="s">
        <v>8</v>
      </c>
      <c r="B10" s="38">
        <v>415220</v>
      </c>
      <c r="C10" s="39">
        <v>0.73099999999999998</v>
      </c>
      <c r="D10" s="40">
        <v>0</v>
      </c>
      <c r="E10" s="39">
        <v>0</v>
      </c>
      <c r="F10" s="38">
        <v>153092</v>
      </c>
      <c r="G10" s="39">
        <v>0.26900000000000002</v>
      </c>
      <c r="H10" s="41">
        <v>568312</v>
      </c>
    </row>
    <row r="11" spans="1:8" x14ac:dyDescent="0.35">
      <c r="A11" s="34" t="s">
        <v>9</v>
      </c>
      <c r="B11" s="38">
        <v>20695</v>
      </c>
      <c r="C11" s="39">
        <v>1</v>
      </c>
      <c r="D11" s="40">
        <v>0</v>
      </c>
      <c r="E11" s="39">
        <v>0</v>
      </c>
      <c r="F11" s="40">
        <v>0</v>
      </c>
      <c r="G11" s="39">
        <v>0</v>
      </c>
      <c r="H11" s="41">
        <v>20695</v>
      </c>
    </row>
    <row r="12" spans="1:8" x14ac:dyDescent="0.35">
      <c r="A12" s="34" t="s">
        <v>10</v>
      </c>
      <c r="B12" s="40">
        <v>0</v>
      </c>
      <c r="C12" s="39">
        <v>0</v>
      </c>
      <c r="D12" s="40">
        <v>0</v>
      </c>
      <c r="E12" s="39">
        <v>0</v>
      </c>
      <c r="F12" s="40">
        <v>0</v>
      </c>
      <c r="G12" s="39">
        <v>0</v>
      </c>
      <c r="H12" s="42">
        <v>0</v>
      </c>
    </row>
    <row r="13" spans="1:8" x14ac:dyDescent="0.35">
      <c r="A13" s="34" t="s">
        <v>11</v>
      </c>
      <c r="B13" s="38">
        <v>429149</v>
      </c>
      <c r="C13" s="39">
        <v>0.98</v>
      </c>
      <c r="D13" s="40">
        <v>0</v>
      </c>
      <c r="E13" s="39">
        <v>0</v>
      </c>
      <c r="F13" s="38">
        <v>8606</v>
      </c>
      <c r="G13" s="39">
        <v>0.02</v>
      </c>
      <c r="H13" s="41">
        <v>437755</v>
      </c>
    </row>
    <row r="14" spans="1:8" x14ac:dyDescent="0.35">
      <c r="A14" s="34" t="s">
        <v>12</v>
      </c>
      <c r="B14" s="40">
        <v>0</v>
      </c>
      <c r="C14" s="39">
        <v>0</v>
      </c>
      <c r="D14" s="40">
        <v>0</v>
      </c>
      <c r="E14" s="39">
        <v>0</v>
      </c>
      <c r="F14" s="40">
        <v>0</v>
      </c>
      <c r="G14" s="39">
        <v>0</v>
      </c>
      <c r="H14" s="42">
        <v>0</v>
      </c>
    </row>
    <row r="15" spans="1:8" x14ac:dyDescent="0.35">
      <c r="A15" s="34" t="s">
        <v>13</v>
      </c>
      <c r="B15" s="38">
        <v>63267</v>
      </c>
      <c r="C15" s="39">
        <v>1</v>
      </c>
      <c r="D15" s="40">
        <v>0</v>
      </c>
      <c r="E15" s="39">
        <v>0</v>
      </c>
      <c r="F15" s="40">
        <v>0</v>
      </c>
      <c r="G15" s="39">
        <v>0</v>
      </c>
      <c r="H15" s="41">
        <v>63267</v>
      </c>
    </row>
    <row r="16" spans="1:8" x14ac:dyDescent="0.35">
      <c r="A16" s="34" t="s">
        <v>14</v>
      </c>
      <c r="B16" s="40">
        <v>0</v>
      </c>
      <c r="C16" s="39">
        <v>0</v>
      </c>
      <c r="D16" s="40">
        <v>0</v>
      </c>
      <c r="E16" s="39">
        <v>0</v>
      </c>
      <c r="F16" s="40">
        <v>0</v>
      </c>
      <c r="G16" s="39">
        <v>0</v>
      </c>
      <c r="H16" s="42">
        <v>0</v>
      </c>
    </row>
    <row r="17" spans="1:8" x14ac:dyDescent="0.35">
      <c r="A17" s="34" t="s">
        <v>15</v>
      </c>
      <c r="B17" s="40">
        <v>0</v>
      </c>
      <c r="C17" s="39">
        <v>0</v>
      </c>
      <c r="D17" s="40">
        <v>0</v>
      </c>
      <c r="E17" s="39">
        <v>0</v>
      </c>
      <c r="F17" s="40">
        <v>0</v>
      </c>
      <c r="G17" s="39">
        <v>0</v>
      </c>
      <c r="H17" s="42">
        <v>0</v>
      </c>
    </row>
    <row r="18" spans="1:8" x14ac:dyDescent="0.35">
      <c r="A18" s="34" t="s">
        <v>16</v>
      </c>
      <c r="B18" s="38">
        <v>468426</v>
      </c>
      <c r="C18" s="39">
        <v>0.95499999999999996</v>
      </c>
      <c r="D18" s="40">
        <v>0</v>
      </c>
      <c r="E18" s="39">
        <v>0</v>
      </c>
      <c r="F18" s="38">
        <v>22056</v>
      </c>
      <c r="G18" s="39">
        <v>4.4999999999999998E-2</v>
      </c>
      <c r="H18" s="41">
        <v>490482</v>
      </c>
    </row>
    <row r="19" spans="1:8" x14ac:dyDescent="0.35">
      <c r="A19" s="34" t="s">
        <v>17</v>
      </c>
      <c r="B19" s="38">
        <v>86731</v>
      </c>
      <c r="C19" s="39">
        <v>0.998</v>
      </c>
      <c r="D19" s="40">
        <v>0</v>
      </c>
      <c r="E19" s="39">
        <v>0</v>
      </c>
      <c r="F19" s="40">
        <v>178</v>
      </c>
      <c r="G19" s="39">
        <v>2E-3</v>
      </c>
      <c r="H19" s="41">
        <v>86909</v>
      </c>
    </row>
    <row r="20" spans="1:8" x14ac:dyDescent="0.35">
      <c r="A20" s="34" t="s">
        <v>18</v>
      </c>
      <c r="B20" s="40">
        <v>0</v>
      </c>
      <c r="C20" s="39">
        <v>0</v>
      </c>
      <c r="D20" s="40">
        <v>0</v>
      </c>
      <c r="E20" s="39">
        <v>0</v>
      </c>
      <c r="F20" s="40">
        <v>0</v>
      </c>
      <c r="G20" s="39">
        <v>0</v>
      </c>
      <c r="H20" s="42">
        <v>0</v>
      </c>
    </row>
    <row r="21" spans="1:8" x14ac:dyDescent="0.35">
      <c r="A21" s="34" t="s">
        <v>19</v>
      </c>
      <c r="B21" s="40">
        <v>0</v>
      </c>
      <c r="C21" s="39">
        <v>0</v>
      </c>
      <c r="D21" s="40">
        <v>0</v>
      </c>
      <c r="E21" s="39">
        <v>0</v>
      </c>
      <c r="F21" s="40">
        <v>0</v>
      </c>
      <c r="G21" s="39">
        <v>0</v>
      </c>
      <c r="H21" s="42">
        <v>0</v>
      </c>
    </row>
    <row r="22" spans="1:8" x14ac:dyDescent="0.35">
      <c r="A22" s="34" t="s">
        <v>20</v>
      </c>
      <c r="B22" s="38">
        <v>3178239</v>
      </c>
      <c r="C22" s="39">
        <v>0.97299999999999998</v>
      </c>
      <c r="D22" s="40">
        <v>0</v>
      </c>
      <c r="E22" s="39">
        <v>0</v>
      </c>
      <c r="F22" s="38">
        <v>87458</v>
      </c>
      <c r="G22" s="39">
        <v>2.7E-2</v>
      </c>
      <c r="H22" s="41">
        <v>3265697</v>
      </c>
    </row>
    <row r="23" spans="1:8" x14ac:dyDescent="0.35">
      <c r="A23" s="34" t="s">
        <v>21</v>
      </c>
      <c r="B23" s="40">
        <v>0</v>
      </c>
      <c r="C23" s="39">
        <v>0</v>
      </c>
      <c r="D23" s="40">
        <v>0</v>
      </c>
      <c r="E23" s="39">
        <v>0</v>
      </c>
      <c r="F23" s="40">
        <v>0</v>
      </c>
      <c r="G23" s="39">
        <v>0</v>
      </c>
      <c r="H23" s="42">
        <v>0</v>
      </c>
    </row>
    <row r="24" spans="1:8" x14ac:dyDescent="0.35">
      <c r="A24" s="34" t="s">
        <v>22</v>
      </c>
      <c r="B24" s="40">
        <v>0</v>
      </c>
      <c r="C24" s="39">
        <v>0</v>
      </c>
      <c r="D24" s="40">
        <v>0</v>
      </c>
      <c r="E24" s="39">
        <v>0</v>
      </c>
      <c r="F24" s="40">
        <v>0</v>
      </c>
      <c r="G24" s="39">
        <v>0</v>
      </c>
      <c r="H24" s="42">
        <v>0</v>
      </c>
    </row>
    <row r="25" spans="1:8" x14ac:dyDescent="0.35">
      <c r="A25" s="34" t="s">
        <v>23</v>
      </c>
      <c r="B25" s="40">
        <v>0</v>
      </c>
      <c r="C25" s="39">
        <v>0</v>
      </c>
      <c r="D25" s="40">
        <v>0</v>
      </c>
      <c r="E25" s="39">
        <v>0</v>
      </c>
      <c r="F25" s="40">
        <v>0</v>
      </c>
      <c r="G25" s="39">
        <v>0</v>
      </c>
      <c r="H25" s="42">
        <v>0</v>
      </c>
    </row>
    <row r="26" spans="1:8" x14ac:dyDescent="0.35">
      <c r="A26" s="34" t="s">
        <v>24</v>
      </c>
      <c r="B26" s="38">
        <v>82951</v>
      </c>
      <c r="C26" s="39">
        <v>1</v>
      </c>
      <c r="D26" s="40">
        <v>0</v>
      </c>
      <c r="E26" s="39">
        <v>0</v>
      </c>
      <c r="F26" s="40">
        <v>0</v>
      </c>
      <c r="G26" s="39">
        <v>0</v>
      </c>
      <c r="H26" s="41">
        <v>82951</v>
      </c>
    </row>
    <row r="27" spans="1:8" x14ac:dyDescent="0.35">
      <c r="A27" s="34" t="s">
        <v>25</v>
      </c>
      <c r="B27" s="38">
        <v>225591</v>
      </c>
      <c r="C27" s="39">
        <v>0.99</v>
      </c>
      <c r="D27" s="40">
        <v>0</v>
      </c>
      <c r="E27" s="39">
        <v>0</v>
      </c>
      <c r="F27" s="38">
        <v>2393</v>
      </c>
      <c r="G27" s="39">
        <v>1.0999999999999999E-2</v>
      </c>
      <c r="H27" s="41">
        <v>227984</v>
      </c>
    </row>
    <row r="28" spans="1:8" x14ac:dyDescent="0.35">
      <c r="A28" s="34" t="s">
        <v>26</v>
      </c>
      <c r="B28" s="38">
        <v>12370</v>
      </c>
      <c r="C28" s="39">
        <v>1</v>
      </c>
      <c r="D28" s="40">
        <v>0</v>
      </c>
      <c r="E28" s="39">
        <v>0</v>
      </c>
      <c r="F28" s="40">
        <v>0</v>
      </c>
      <c r="G28" s="39">
        <v>0</v>
      </c>
      <c r="H28" s="41">
        <v>12370</v>
      </c>
    </row>
    <row r="29" spans="1:8" x14ac:dyDescent="0.35">
      <c r="A29" s="34" t="s">
        <v>27</v>
      </c>
      <c r="B29" s="40">
        <v>0</v>
      </c>
      <c r="C29" s="39">
        <v>0</v>
      </c>
      <c r="D29" s="40">
        <v>0</v>
      </c>
      <c r="E29" s="39">
        <v>0</v>
      </c>
      <c r="F29" s="40">
        <v>0</v>
      </c>
      <c r="G29" s="39">
        <v>0</v>
      </c>
      <c r="H29" s="42">
        <v>0</v>
      </c>
    </row>
    <row r="30" spans="1:8" x14ac:dyDescent="0.35">
      <c r="A30" s="34" t="s">
        <v>28</v>
      </c>
      <c r="B30" s="40">
        <v>0</v>
      </c>
      <c r="C30" s="39">
        <v>0</v>
      </c>
      <c r="D30" s="40">
        <v>0</v>
      </c>
      <c r="E30" s="39">
        <v>0</v>
      </c>
      <c r="F30" s="40">
        <v>0</v>
      </c>
      <c r="G30" s="39">
        <v>0</v>
      </c>
      <c r="H30" s="42">
        <v>0</v>
      </c>
    </row>
    <row r="31" spans="1:8" x14ac:dyDescent="0.35">
      <c r="A31" s="34" t="s">
        <v>29</v>
      </c>
      <c r="B31" s="40">
        <v>0</v>
      </c>
      <c r="C31" s="39">
        <v>0</v>
      </c>
      <c r="D31" s="40">
        <v>0</v>
      </c>
      <c r="E31" s="39">
        <v>0</v>
      </c>
      <c r="F31" s="40">
        <v>0</v>
      </c>
      <c r="G31" s="39">
        <v>0</v>
      </c>
      <c r="H31" s="42">
        <v>0</v>
      </c>
    </row>
    <row r="32" spans="1:8" x14ac:dyDescent="0.35">
      <c r="A32" s="34" t="s">
        <v>30</v>
      </c>
      <c r="B32" s="40">
        <v>0</v>
      </c>
      <c r="C32" s="39">
        <v>0</v>
      </c>
      <c r="D32" s="40">
        <v>0</v>
      </c>
      <c r="E32" s="39">
        <v>0</v>
      </c>
      <c r="F32" s="40">
        <v>0</v>
      </c>
      <c r="G32" s="39">
        <v>0</v>
      </c>
      <c r="H32" s="42">
        <v>0</v>
      </c>
    </row>
    <row r="33" spans="1:8" x14ac:dyDescent="0.35">
      <c r="A33" s="34" t="s">
        <v>31</v>
      </c>
      <c r="B33" s="38">
        <v>188283</v>
      </c>
      <c r="C33" s="39">
        <v>0.85799999999999998</v>
      </c>
      <c r="D33" s="40">
        <v>0</v>
      </c>
      <c r="E33" s="39">
        <v>0</v>
      </c>
      <c r="F33" s="38">
        <v>31257</v>
      </c>
      <c r="G33" s="39">
        <v>0.14199999999999999</v>
      </c>
      <c r="H33" s="41">
        <v>219540</v>
      </c>
    </row>
    <row r="34" spans="1:8" x14ac:dyDescent="0.35">
      <c r="A34" s="34" t="s">
        <v>32</v>
      </c>
      <c r="B34" s="40">
        <v>0</v>
      </c>
      <c r="C34" s="39">
        <v>0</v>
      </c>
      <c r="D34" s="40">
        <v>0</v>
      </c>
      <c r="E34" s="39">
        <v>0</v>
      </c>
      <c r="F34" s="40">
        <v>0</v>
      </c>
      <c r="G34" s="39">
        <v>0</v>
      </c>
      <c r="H34" s="42">
        <v>0</v>
      </c>
    </row>
    <row r="35" spans="1:8" x14ac:dyDescent="0.35">
      <c r="A35" s="34" t="s">
        <v>33</v>
      </c>
      <c r="B35" s="40">
        <v>0</v>
      </c>
      <c r="C35" s="39">
        <v>0</v>
      </c>
      <c r="D35" s="40">
        <v>0</v>
      </c>
      <c r="E35" s="39">
        <v>0</v>
      </c>
      <c r="F35" s="40">
        <v>0</v>
      </c>
      <c r="G35" s="39">
        <v>0</v>
      </c>
      <c r="H35" s="42">
        <v>0</v>
      </c>
    </row>
    <row r="36" spans="1:8" x14ac:dyDescent="0.35">
      <c r="A36" s="34" t="s">
        <v>34</v>
      </c>
      <c r="B36" s="40">
        <v>0</v>
      </c>
      <c r="C36" s="39">
        <v>0</v>
      </c>
      <c r="D36" s="40">
        <v>0</v>
      </c>
      <c r="E36" s="39">
        <v>0</v>
      </c>
      <c r="F36" s="40">
        <v>0</v>
      </c>
      <c r="G36" s="39">
        <v>0</v>
      </c>
      <c r="H36" s="42">
        <v>0</v>
      </c>
    </row>
    <row r="37" spans="1:8" x14ac:dyDescent="0.35">
      <c r="A37" s="34" t="s">
        <v>35</v>
      </c>
      <c r="B37" s="38">
        <v>839749</v>
      </c>
      <c r="C37" s="39">
        <v>0.89</v>
      </c>
      <c r="D37" s="40">
        <v>0</v>
      </c>
      <c r="E37" s="39">
        <v>0</v>
      </c>
      <c r="F37" s="38">
        <v>103785</v>
      </c>
      <c r="G37" s="39">
        <v>0.11</v>
      </c>
      <c r="H37" s="41">
        <v>943534</v>
      </c>
    </row>
    <row r="38" spans="1:8" x14ac:dyDescent="0.35">
      <c r="A38" s="34" t="s">
        <v>36</v>
      </c>
      <c r="B38" s="40">
        <v>0</v>
      </c>
      <c r="C38" s="39">
        <v>0</v>
      </c>
      <c r="D38" s="40">
        <v>0</v>
      </c>
      <c r="E38" s="39">
        <v>0</v>
      </c>
      <c r="F38" s="40">
        <v>0</v>
      </c>
      <c r="G38" s="39">
        <v>0</v>
      </c>
      <c r="H38" s="42">
        <v>0</v>
      </c>
    </row>
    <row r="39" spans="1:8" x14ac:dyDescent="0.35">
      <c r="A39" s="34" t="s">
        <v>37</v>
      </c>
      <c r="B39" s="38">
        <v>5274</v>
      </c>
      <c r="C39" s="39">
        <v>1</v>
      </c>
      <c r="D39" s="40">
        <v>0</v>
      </c>
      <c r="E39" s="39">
        <v>0</v>
      </c>
      <c r="F39" s="40">
        <v>0</v>
      </c>
      <c r="G39" s="39">
        <v>0</v>
      </c>
      <c r="H39" s="41">
        <v>5274</v>
      </c>
    </row>
    <row r="40" spans="1:8" x14ac:dyDescent="0.35">
      <c r="A40" s="34" t="s">
        <v>38</v>
      </c>
      <c r="B40" s="38">
        <v>3189217</v>
      </c>
      <c r="C40" s="39">
        <v>0.92900000000000005</v>
      </c>
      <c r="D40" s="40">
        <v>0</v>
      </c>
      <c r="E40" s="39">
        <v>0</v>
      </c>
      <c r="F40" s="38">
        <v>245492</v>
      </c>
      <c r="G40" s="39">
        <v>7.1999999999999995E-2</v>
      </c>
      <c r="H40" s="41">
        <v>3434709</v>
      </c>
    </row>
    <row r="41" spans="1:8" x14ac:dyDescent="0.35">
      <c r="A41" s="34" t="s">
        <v>39</v>
      </c>
      <c r="B41" s="38">
        <v>306718</v>
      </c>
      <c r="C41" s="39">
        <v>0.92500000000000004</v>
      </c>
      <c r="D41" s="40">
        <v>0</v>
      </c>
      <c r="E41" s="39">
        <v>0</v>
      </c>
      <c r="F41" s="38">
        <v>24758</v>
      </c>
      <c r="G41" s="39">
        <v>7.4999999999999997E-2</v>
      </c>
      <c r="H41" s="41">
        <v>331476</v>
      </c>
    </row>
    <row r="42" spans="1:8" x14ac:dyDescent="0.35">
      <c r="A42" s="34" t="s">
        <v>40</v>
      </c>
      <c r="B42" s="38">
        <v>1078403</v>
      </c>
      <c r="C42" s="39">
        <v>0.94699999999999995</v>
      </c>
      <c r="D42" s="40">
        <v>0</v>
      </c>
      <c r="E42" s="39">
        <v>0</v>
      </c>
      <c r="F42" s="38">
        <v>60511</v>
      </c>
      <c r="G42" s="39">
        <v>5.2999999999999999E-2</v>
      </c>
      <c r="H42" s="41">
        <v>1138914</v>
      </c>
    </row>
    <row r="43" spans="1:8" x14ac:dyDescent="0.35">
      <c r="A43" s="34" t="s">
        <v>41</v>
      </c>
      <c r="B43" s="38">
        <v>135147</v>
      </c>
      <c r="C43" s="39">
        <v>0.92400000000000004</v>
      </c>
      <c r="D43" s="40">
        <v>0</v>
      </c>
      <c r="E43" s="39">
        <v>0</v>
      </c>
      <c r="F43" s="38">
        <v>11161</v>
      </c>
      <c r="G43" s="39">
        <v>7.5999999999999998E-2</v>
      </c>
      <c r="H43" s="41">
        <v>146308</v>
      </c>
    </row>
    <row r="44" spans="1:8" x14ac:dyDescent="0.35">
      <c r="A44" s="34" t="s">
        <v>42</v>
      </c>
      <c r="B44" s="40">
        <v>0</v>
      </c>
      <c r="C44" s="39">
        <v>0</v>
      </c>
      <c r="D44" s="40">
        <v>0</v>
      </c>
      <c r="E44" s="39">
        <v>0</v>
      </c>
      <c r="F44" s="40">
        <v>0</v>
      </c>
      <c r="G44" s="39">
        <v>0</v>
      </c>
      <c r="H44" s="42">
        <v>0</v>
      </c>
    </row>
    <row r="45" spans="1:8" x14ac:dyDescent="0.35">
      <c r="A45" s="34" t="s">
        <v>43</v>
      </c>
      <c r="B45" s="38">
        <v>342409</v>
      </c>
      <c r="C45" s="39">
        <v>0.97099999999999997</v>
      </c>
      <c r="D45" s="40">
        <v>0</v>
      </c>
      <c r="E45" s="39">
        <v>0</v>
      </c>
      <c r="F45" s="38">
        <v>10115</v>
      </c>
      <c r="G45" s="39">
        <v>2.9000000000000001E-2</v>
      </c>
      <c r="H45" s="41">
        <v>352524</v>
      </c>
    </row>
    <row r="46" spans="1:8" x14ac:dyDescent="0.35">
      <c r="A46" s="34" t="s">
        <v>44</v>
      </c>
      <c r="B46" s="38">
        <v>395509</v>
      </c>
      <c r="C46" s="39">
        <v>0.77800000000000002</v>
      </c>
      <c r="D46" s="40">
        <v>0</v>
      </c>
      <c r="E46" s="39">
        <v>0</v>
      </c>
      <c r="F46" s="38">
        <v>113138</v>
      </c>
      <c r="G46" s="39">
        <v>0.222</v>
      </c>
      <c r="H46" s="41">
        <v>508647</v>
      </c>
    </row>
    <row r="47" spans="1:8" x14ac:dyDescent="0.35">
      <c r="A47" s="34" t="s">
        <v>45</v>
      </c>
      <c r="B47" s="38">
        <v>587822</v>
      </c>
      <c r="C47" s="39">
        <v>0.98099999999999998</v>
      </c>
      <c r="D47" s="40">
        <v>0</v>
      </c>
      <c r="E47" s="39">
        <v>0</v>
      </c>
      <c r="F47" s="38">
        <v>11127</v>
      </c>
      <c r="G47" s="39">
        <v>1.9E-2</v>
      </c>
      <c r="H47" s="41">
        <v>598949</v>
      </c>
    </row>
    <row r="48" spans="1:8" x14ac:dyDescent="0.35">
      <c r="A48" s="34" t="s">
        <v>46</v>
      </c>
      <c r="B48" s="38">
        <v>168877</v>
      </c>
      <c r="C48" s="39">
        <v>0.99199999999999999</v>
      </c>
      <c r="D48" s="40">
        <v>0</v>
      </c>
      <c r="E48" s="39">
        <v>0</v>
      </c>
      <c r="F48" s="38">
        <v>1439</v>
      </c>
      <c r="G48" s="39">
        <v>8.0000000000000002E-3</v>
      </c>
      <c r="H48" s="41">
        <v>170316</v>
      </c>
    </row>
    <row r="49" spans="1:8" x14ac:dyDescent="0.35">
      <c r="A49" s="34" t="s">
        <v>47</v>
      </c>
      <c r="B49" s="40">
        <v>0</v>
      </c>
      <c r="C49" s="39">
        <v>0</v>
      </c>
      <c r="D49" s="40">
        <v>0</v>
      </c>
      <c r="E49" s="39">
        <v>0</v>
      </c>
      <c r="F49" s="40">
        <v>0</v>
      </c>
      <c r="G49" s="39">
        <v>0</v>
      </c>
      <c r="H49" s="42">
        <v>0</v>
      </c>
    </row>
    <row r="50" spans="1:8" x14ac:dyDescent="0.35">
      <c r="A50" s="34" t="s">
        <v>48</v>
      </c>
      <c r="B50" s="38">
        <v>12452</v>
      </c>
      <c r="C50" s="39">
        <v>1</v>
      </c>
      <c r="D50" s="40">
        <v>0</v>
      </c>
      <c r="E50" s="39">
        <v>0</v>
      </c>
      <c r="F50" s="40">
        <v>0</v>
      </c>
      <c r="G50" s="39">
        <v>0</v>
      </c>
      <c r="H50" s="41">
        <v>12452</v>
      </c>
    </row>
    <row r="51" spans="1:8" x14ac:dyDescent="0.35">
      <c r="A51" s="34" t="s">
        <v>49</v>
      </c>
      <c r="B51" s="38">
        <v>198414</v>
      </c>
      <c r="C51" s="39">
        <v>0.83</v>
      </c>
      <c r="D51" s="40">
        <v>0</v>
      </c>
      <c r="E51" s="39">
        <v>0</v>
      </c>
      <c r="F51" s="38">
        <v>40700</v>
      </c>
      <c r="G51" s="39">
        <v>0.17</v>
      </c>
      <c r="H51" s="41">
        <v>239114</v>
      </c>
    </row>
    <row r="52" spans="1:8" x14ac:dyDescent="0.35">
      <c r="A52" s="34" t="s">
        <v>50</v>
      </c>
      <c r="B52" s="38">
        <v>241921</v>
      </c>
      <c r="C52" s="39">
        <v>0.84</v>
      </c>
      <c r="D52" s="40">
        <v>0</v>
      </c>
      <c r="E52" s="39">
        <v>0</v>
      </c>
      <c r="F52" s="38">
        <v>46050</v>
      </c>
      <c r="G52" s="39">
        <v>0.16</v>
      </c>
      <c r="H52" s="41">
        <v>287971</v>
      </c>
    </row>
    <row r="53" spans="1:8" x14ac:dyDescent="0.35">
      <c r="A53" s="34" t="s">
        <v>51</v>
      </c>
      <c r="B53" s="38">
        <v>1168874</v>
      </c>
      <c r="C53" s="39">
        <v>0.96599999999999997</v>
      </c>
      <c r="D53" s="40">
        <v>0</v>
      </c>
      <c r="E53" s="39">
        <v>0</v>
      </c>
      <c r="F53" s="38">
        <v>41732</v>
      </c>
      <c r="G53" s="39">
        <v>3.5000000000000003E-2</v>
      </c>
      <c r="H53" s="41">
        <v>1210606</v>
      </c>
    </row>
    <row r="54" spans="1:8" x14ac:dyDescent="0.35">
      <c r="A54" s="34" t="s">
        <v>52</v>
      </c>
      <c r="B54" s="40">
        <v>0</v>
      </c>
      <c r="C54" s="39">
        <v>0</v>
      </c>
      <c r="D54" s="40">
        <v>0</v>
      </c>
      <c r="E54" s="39">
        <v>0</v>
      </c>
      <c r="F54" s="40">
        <v>0</v>
      </c>
      <c r="G54" s="39">
        <v>0</v>
      </c>
      <c r="H54" s="42">
        <v>0</v>
      </c>
    </row>
    <row r="55" spans="1:8" x14ac:dyDescent="0.35">
      <c r="A55" s="34" t="s">
        <v>53</v>
      </c>
      <c r="B55" s="40">
        <v>0</v>
      </c>
      <c r="C55" s="39">
        <v>0</v>
      </c>
      <c r="D55" s="40">
        <v>0</v>
      </c>
      <c r="E55" s="39">
        <v>0</v>
      </c>
      <c r="F55" s="40">
        <v>0</v>
      </c>
      <c r="G55" s="39">
        <v>0</v>
      </c>
      <c r="H55" s="42">
        <v>0</v>
      </c>
    </row>
    <row r="56" spans="1:8" x14ac:dyDescent="0.35">
      <c r="A56" s="34" t="s">
        <v>54</v>
      </c>
      <c r="B56" s="38">
        <v>6128</v>
      </c>
      <c r="C56" s="39">
        <v>1</v>
      </c>
      <c r="D56" s="40">
        <v>0</v>
      </c>
      <c r="E56" s="39">
        <v>0</v>
      </c>
      <c r="F56" s="40">
        <v>0</v>
      </c>
      <c r="G56" s="39">
        <v>0</v>
      </c>
      <c r="H56" s="41">
        <v>6128</v>
      </c>
    </row>
    <row r="57" spans="1:8" x14ac:dyDescent="0.35">
      <c r="A57" s="34" t="s">
        <v>55</v>
      </c>
      <c r="B57" s="40">
        <v>0</v>
      </c>
      <c r="C57" s="39">
        <v>0</v>
      </c>
      <c r="D57" s="40">
        <v>0</v>
      </c>
      <c r="E57" s="39">
        <v>0</v>
      </c>
      <c r="F57" s="40">
        <v>0</v>
      </c>
      <c r="G57" s="39">
        <v>0</v>
      </c>
      <c r="H57" s="42">
        <v>0</v>
      </c>
    </row>
    <row r="58" spans="1:8" x14ac:dyDescent="0.35">
      <c r="A58" s="34" t="s">
        <v>56</v>
      </c>
      <c r="B58" s="40">
        <v>0</v>
      </c>
      <c r="C58" s="39">
        <v>0</v>
      </c>
      <c r="D58" s="40">
        <v>0</v>
      </c>
      <c r="E58" s="39">
        <v>0</v>
      </c>
      <c r="F58" s="40">
        <v>0</v>
      </c>
      <c r="G58" s="39">
        <v>0</v>
      </c>
      <c r="H58" s="42">
        <v>0</v>
      </c>
    </row>
    <row r="59" spans="1:8" x14ac:dyDescent="0.35">
      <c r="A59" s="34" t="s">
        <v>57</v>
      </c>
      <c r="B59" s="38">
        <v>1092228</v>
      </c>
      <c r="C59" s="39">
        <v>0.94299999999999995</v>
      </c>
      <c r="D59" s="40">
        <v>0</v>
      </c>
      <c r="E59" s="39">
        <v>0</v>
      </c>
      <c r="F59" s="38">
        <v>65471</v>
      </c>
      <c r="G59" s="39">
        <v>5.7000000000000002E-2</v>
      </c>
      <c r="H59" s="41">
        <v>1157699</v>
      </c>
    </row>
    <row r="60" spans="1:8" x14ac:dyDescent="0.35">
      <c r="A60" s="34" t="s">
        <v>58</v>
      </c>
      <c r="B60" s="40">
        <v>0</v>
      </c>
      <c r="C60" s="39">
        <v>0</v>
      </c>
      <c r="D60" s="40">
        <v>0</v>
      </c>
      <c r="E60" s="39">
        <v>0</v>
      </c>
      <c r="F60" s="40">
        <v>0</v>
      </c>
      <c r="G60" s="39">
        <v>0</v>
      </c>
      <c r="H60" s="42">
        <v>0</v>
      </c>
    </row>
    <row r="61" spans="1:8" x14ac:dyDescent="0.35">
      <c r="A61" s="34" t="s">
        <v>59</v>
      </c>
      <c r="B61" s="40">
        <v>0</v>
      </c>
      <c r="C61" s="39">
        <v>0</v>
      </c>
      <c r="D61" s="40">
        <v>0</v>
      </c>
      <c r="E61" s="39">
        <v>0</v>
      </c>
      <c r="F61" s="40">
        <v>0</v>
      </c>
      <c r="G61" s="39">
        <v>0</v>
      </c>
      <c r="H61" s="42">
        <v>0</v>
      </c>
    </row>
    <row r="62" spans="1:8" x14ac:dyDescent="0.35">
      <c r="A62" s="34" t="s">
        <v>60</v>
      </c>
      <c r="B62" s="40">
        <v>0</v>
      </c>
      <c r="C62" s="39">
        <v>0</v>
      </c>
      <c r="D62" s="40">
        <v>0</v>
      </c>
      <c r="E62" s="39">
        <v>0</v>
      </c>
      <c r="F62" s="40">
        <v>0</v>
      </c>
      <c r="G62" s="39">
        <v>0</v>
      </c>
      <c r="H62" s="42">
        <v>0</v>
      </c>
    </row>
    <row r="63" spans="1:8" ht="15.45" x14ac:dyDescent="0.4">
      <c r="A63" s="35" t="s">
        <v>196</v>
      </c>
      <c r="B63" s="36">
        <f>SUM(B4:B62)</f>
        <v>15348666</v>
      </c>
      <c r="C63" s="37">
        <f>AVERAGE(C4:C62)</f>
        <v>0.47759322033898305</v>
      </c>
      <c r="D63" s="35">
        <f>SUM(D4:D62)</f>
        <v>0</v>
      </c>
      <c r="E63" s="37">
        <f>AVERAGE(E4:E62)</f>
        <v>0</v>
      </c>
      <c r="F63" s="36">
        <f>SUM(F4:F62)</f>
        <v>1113357</v>
      </c>
      <c r="G63" s="37">
        <f>AVERAGE(G4:G62)</f>
        <v>3.09322033898305E-2</v>
      </c>
      <c r="H63" s="36">
        <f>SUM(H4:H62)</f>
        <v>16462023</v>
      </c>
    </row>
    <row r="64" spans="1:8" x14ac:dyDescent="0.35">
      <c r="A64" s="62" t="s">
        <v>217</v>
      </c>
      <c r="B64" s="62"/>
      <c r="C64" s="62"/>
      <c r="D64" s="62"/>
      <c r="E64" s="62"/>
      <c r="F64" s="62"/>
      <c r="G64" s="62"/>
      <c r="H64" s="62"/>
    </row>
  </sheetData>
  <mergeCells count="3">
    <mergeCell ref="A1:H1"/>
    <mergeCell ref="A2:H2"/>
    <mergeCell ref="A64:H64"/>
  </mergeCells>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07D447-64FD-46CA-92BF-1E91B2A6F6C3}">
  <sheetPr codeName="Sheet20"/>
  <dimension ref="A1:H64"/>
  <sheetViews>
    <sheetView zoomScaleNormal="100" workbookViewId="0">
      <selection activeCell="A2" sqref="A2:H2"/>
    </sheetView>
  </sheetViews>
  <sheetFormatPr defaultColWidth="9.25" defaultRowHeight="15" x14ac:dyDescent="0.35"/>
  <cols>
    <col min="1" max="1" width="43.6875" style="3" customWidth="1"/>
    <col min="2" max="2" width="22.6875" style="3" customWidth="1"/>
    <col min="3" max="3" width="22.6875" style="4" customWidth="1"/>
    <col min="4" max="4" width="22.6875" style="3" customWidth="1"/>
    <col min="5" max="5" width="22.6875" style="4" customWidth="1"/>
    <col min="6" max="6" width="22.6875" style="3" customWidth="1"/>
    <col min="7" max="7" width="22.6875" style="4" customWidth="1"/>
    <col min="8" max="8" width="22.6875" style="3" customWidth="1"/>
    <col min="9" max="16384" width="9.25" style="3"/>
  </cols>
  <sheetData>
    <row r="1" spans="1:8" ht="35.049999999999997" customHeight="1" x14ac:dyDescent="0.35">
      <c r="A1" s="60" t="s">
        <v>285</v>
      </c>
      <c r="B1" s="60"/>
      <c r="C1" s="60"/>
      <c r="D1" s="60"/>
      <c r="E1" s="60"/>
      <c r="F1" s="60"/>
      <c r="G1" s="60"/>
      <c r="H1" s="60"/>
    </row>
    <row r="2" spans="1:8" ht="20.149999999999999" x14ac:dyDescent="0.5">
      <c r="A2" s="61" t="s">
        <v>303</v>
      </c>
      <c r="B2" s="61"/>
      <c r="C2" s="61"/>
      <c r="D2" s="61"/>
      <c r="E2" s="61"/>
      <c r="F2" s="61"/>
      <c r="G2" s="61"/>
      <c r="H2" s="61"/>
    </row>
    <row r="3" spans="1:8" s="16" customFormat="1" ht="78" customHeight="1" x14ac:dyDescent="0.35">
      <c r="A3" s="19" t="s">
        <v>2</v>
      </c>
      <c r="B3" s="9" t="s">
        <v>109</v>
      </c>
      <c r="C3" s="10" t="s">
        <v>267</v>
      </c>
      <c r="D3" s="9" t="s">
        <v>110</v>
      </c>
      <c r="E3" s="10" t="s">
        <v>268</v>
      </c>
      <c r="F3" s="9" t="s">
        <v>111</v>
      </c>
      <c r="G3" s="10" t="s">
        <v>269</v>
      </c>
      <c r="H3" s="11" t="s">
        <v>194</v>
      </c>
    </row>
    <row r="4" spans="1:8" x14ac:dyDescent="0.35">
      <c r="A4" s="34" t="s">
        <v>0</v>
      </c>
      <c r="B4" s="38">
        <v>47939</v>
      </c>
      <c r="C4" s="39">
        <v>0.69599999999999995</v>
      </c>
      <c r="D4" s="40">
        <v>0</v>
      </c>
      <c r="E4" s="39">
        <v>0</v>
      </c>
      <c r="F4" s="38">
        <v>20953</v>
      </c>
      <c r="G4" s="39">
        <v>0.30399999999999999</v>
      </c>
      <c r="H4" s="41">
        <v>68892</v>
      </c>
    </row>
    <row r="5" spans="1:8" x14ac:dyDescent="0.35">
      <c r="A5" s="34" t="s">
        <v>3</v>
      </c>
      <c r="B5" s="40">
        <v>0</v>
      </c>
      <c r="C5" s="39">
        <v>0</v>
      </c>
      <c r="D5" s="40">
        <v>0</v>
      </c>
      <c r="E5" s="39">
        <v>0</v>
      </c>
      <c r="F5" s="40">
        <v>0</v>
      </c>
      <c r="G5" s="39">
        <v>0</v>
      </c>
      <c r="H5" s="42">
        <v>0</v>
      </c>
    </row>
    <row r="6" spans="1:8" x14ac:dyDescent="0.35">
      <c r="A6" s="34" t="s">
        <v>4</v>
      </c>
      <c r="B6" s="40">
        <v>0</v>
      </c>
      <c r="C6" s="39">
        <v>0</v>
      </c>
      <c r="D6" s="40">
        <v>0</v>
      </c>
      <c r="E6" s="39">
        <v>0</v>
      </c>
      <c r="F6" s="40">
        <v>0</v>
      </c>
      <c r="G6" s="39">
        <v>0</v>
      </c>
      <c r="H6" s="42">
        <v>0</v>
      </c>
    </row>
    <row r="7" spans="1:8" x14ac:dyDescent="0.35">
      <c r="A7" s="34" t="s">
        <v>5</v>
      </c>
      <c r="B7" s="38">
        <v>54481</v>
      </c>
      <c r="C7" s="39">
        <v>0.97399999999999998</v>
      </c>
      <c r="D7" s="40">
        <v>0</v>
      </c>
      <c r="E7" s="39">
        <v>0</v>
      </c>
      <c r="F7" s="38">
        <v>1464</v>
      </c>
      <c r="G7" s="39">
        <v>2.5999999999999999E-2</v>
      </c>
      <c r="H7" s="41">
        <v>55945</v>
      </c>
    </row>
    <row r="8" spans="1:8" x14ac:dyDescent="0.35">
      <c r="A8" s="34" t="s">
        <v>6</v>
      </c>
      <c r="B8" s="40">
        <v>0</v>
      </c>
      <c r="C8" s="39">
        <v>0</v>
      </c>
      <c r="D8" s="40">
        <v>0</v>
      </c>
      <c r="E8" s="39">
        <v>0</v>
      </c>
      <c r="F8" s="40">
        <v>0</v>
      </c>
      <c r="G8" s="39">
        <v>0</v>
      </c>
      <c r="H8" s="42">
        <v>0</v>
      </c>
    </row>
    <row r="9" spans="1:8" x14ac:dyDescent="0.35">
      <c r="A9" s="34" t="s">
        <v>7</v>
      </c>
      <c r="B9" s="38">
        <v>19034</v>
      </c>
      <c r="C9" s="39">
        <v>1</v>
      </c>
      <c r="D9" s="40">
        <v>0</v>
      </c>
      <c r="E9" s="39">
        <v>0</v>
      </c>
      <c r="F9" s="40">
        <v>0</v>
      </c>
      <c r="G9" s="39">
        <v>0</v>
      </c>
      <c r="H9" s="41">
        <v>19034</v>
      </c>
    </row>
    <row r="10" spans="1:8" x14ac:dyDescent="0.35">
      <c r="A10" s="34" t="s">
        <v>8</v>
      </c>
      <c r="B10" s="38">
        <v>218171</v>
      </c>
      <c r="C10" s="39">
        <v>0.72599999999999998</v>
      </c>
      <c r="D10" s="40">
        <v>0</v>
      </c>
      <c r="E10" s="39">
        <v>0</v>
      </c>
      <c r="F10" s="38">
        <v>82458</v>
      </c>
      <c r="G10" s="39">
        <v>0.27400000000000002</v>
      </c>
      <c r="H10" s="41">
        <v>300629</v>
      </c>
    </row>
    <row r="11" spans="1:8" x14ac:dyDescent="0.35">
      <c r="A11" s="34" t="s">
        <v>9</v>
      </c>
      <c r="B11" s="38">
        <v>4403</v>
      </c>
      <c r="C11" s="39">
        <v>1</v>
      </c>
      <c r="D11" s="40">
        <v>0</v>
      </c>
      <c r="E11" s="39">
        <v>0</v>
      </c>
      <c r="F11" s="40">
        <v>0</v>
      </c>
      <c r="G11" s="39">
        <v>0</v>
      </c>
      <c r="H11" s="41">
        <v>4403</v>
      </c>
    </row>
    <row r="12" spans="1:8" x14ac:dyDescent="0.35">
      <c r="A12" s="34" t="s">
        <v>10</v>
      </c>
      <c r="B12" s="40">
        <v>0</v>
      </c>
      <c r="C12" s="39">
        <v>0</v>
      </c>
      <c r="D12" s="40">
        <v>0</v>
      </c>
      <c r="E12" s="39">
        <v>0</v>
      </c>
      <c r="F12" s="40">
        <v>0</v>
      </c>
      <c r="G12" s="39">
        <v>0</v>
      </c>
      <c r="H12" s="42">
        <v>0</v>
      </c>
    </row>
    <row r="13" spans="1:8" x14ac:dyDescent="0.35">
      <c r="A13" s="34" t="s">
        <v>11</v>
      </c>
      <c r="B13" s="38">
        <v>221862</v>
      </c>
      <c r="C13" s="39">
        <v>0.997</v>
      </c>
      <c r="D13" s="40">
        <v>0</v>
      </c>
      <c r="E13" s="39">
        <v>0</v>
      </c>
      <c r="F13" s="40">
        <v>668</v>
      </c>
      <c r="G13" s="39">
        <v>3.0000000000000001E-3</v>
      </c>
      <c r="H13" s="41">
        <v>222530</v>
      </c>
    </row>
    <row r="14" spans="1:8" x14ac:dyDescent="0.35">
      <c r="A14" s="34" t="s">
        <v>12</v>
      </c>
      <c r="B14" s="40">
        <v>0</v>
      </c>
      <c r="C14" s="39">
        <v>0</v>
      </c>
      <c r="D14" s="40">
        <v>0</v>
      </c>
      <c r="E14" s="39">
        <v>0</v>
      </c>
      <c r="F14" s="40">
        <v>0</v>
      </c>
      <c r="G14" s="39">
        <v>0</v>
      </c>
      <c r="H14" s="42">
        <v>0</v>
      </c>
    </row>
    <row r="15" spans="1:8" x14ac:dyDescent="0.35">
      <c r="A15" s="34" t="s">
        <v>13</v>
      </c>
      <c r="B15" s="38">
        <v>23885</v>
      </c>
      <c r="C15" s="39">
        <v>1</v>
      </c>
      <c r="D15" s="40">
        <v>0</v>
      </c>
      <c r="E15" s="39">
        <v>0</v>
      </c>
      <c r="F15" s="40">
        <v>0</v>
      </c>
      <c r="G15" s="39">
        <v>0</v>
      </c>
      <c r="H15" s="41">
        <v>23885</v>
      </c>
    </row>
    <row r="16" spans="1:8" x14ac:dyDescent="0.35">
      <c r="A16" s="34" t="s">
        <v>14</v>
      </c>
      <c r="B16" s="40">
        <v>0</v>
      </c>
      <c r="C16" s="39">
        <v>0</v>
      </c>
      <c r="D16" s="40">
        <v>0</v>
      </c>
      <c r="E16" s="39">
        <v>0</v>
      </c>
      <c r="F16" s="40">
        <v>0</v>
      </c>
      <c r="G16" s="39">
        <v>0</v>
      </c>
      <c r="H16" s="42">
        <v>0</v>
      </c>
    </row>
    <row r="17" spans="1:8" x14ac:dyDescent="0.35">
      <c r="A17" s="34" t="s">
        <v>15</v>
      </c>
      <c r="B17" s="40">
        <v>0</v>
      </c>
      <c r="C17" s="39">
        <v>0</v>
      </c>
      <c r="D17" s="40">
        <v>0</v>
      </c>
      <c r="E17" s="39">
        <v>0</v>
      </c>
      <c r="F17" s="40">
        <v>0</v>
      </c>
      <c r="G17" s="39">
        <v>0</v>
      </c>
      <c r="H17" s="42">
        <v>0</v>
      </c>
    </row>
    <row r="18" spans="1:8" x14ac:dyDescent="0.35">
      <c r="A18" s="34" t="s">
        <v>16</v>
      </c>
      <c r="B18" s="38">
        <v>251577</v>
      </c>
      <c r="C18" s="39">
        <v>0.99199999999999999</v>
      </c>
      <c r="D18" s="40">
        <v>0</v>
      </c>
      <c r="E18" s="39">
        <v>0</v>
      </c>
      <c r="F18" s="38">
        <v>2114</v>
      </c>
      <c r="G18" s="39">
        <v>8.0000000000000002E-3</v>
      </c>
      <c r="H18" s="41">
        <v>253691</v>
      </c>
    </row>
    <row r="19" spans="1:8" x14ac:dyDescent="0.35">
      <c r="A19" s="34" t="s">
        <v>17</v>
      </c>
      <c r="B19" s="38">
        <v>50669</v>
      </c>
      <c r="C19" s="39">
        <v>0.998</v>
      </c>
      <c r="D19" s="40">
        <v>0</v>
      </c>
      <c r="E19" s="39">
        <v>0</v>
      </c>
      <c r="F19" s="40">
        <v>99</v>
      </c>
      <c r="G19" s="39">
        <v>2E-3</v>
      </c>
      <c r="H19" s="41">
        <v>50768</v>
      </c>
    </row>
    <row r="20" spans="1:8" x14ac:dyDescent="0.35">
      <c r="A20" s="34" t="s">
        <v>18</v>
      </c>
      <c r="B20" s="40">
        <v>0</v>
      </c>
      <c r="C20" s="39">
        <v>0</v>
      </c>
      <c r="D20" s="40">
        <v>0</v>
      </c>
      <c r="E20" s="39">
        <v>0</v>
      </c>
      <c r="F20" s="40">
        <v>0</v>
      </c>
      <c r="G20" s="39">
        <v>0</v>
      </c>
      <c r="H20" s="42">
        <v>0</v>
      </c>
    </row>
    <row r="21" spans="1:8" x14ac:dyDescent="0.35">
      <c r="A21" s="34" t="s">
        <v>19</v>
      </c>
      <c r="B21" s="40">
        <v>0</v>
      </c>
      <c r="C21" s="39">
        <v>0</v>
      </c>
      <c r="D21" s="40">
        <v>0</v>
      </c>
      <c r="E21" s="39">
        <v>0</v>
      </c>
      <c r="F21" s="40">
        <v>0</v>
      </c>
      <c r="G21" s="39">
        <v>0</v>
      </c>
      <c r="H21" s="42">
        <v>0</v>
      </c>
    </row>
    <row r="22" spans="1:8" x14ac:dyDescent="0.35">
      <c r="A22" s="34" t="s">
        <v>20</v>
      </c>
      <c r="B22" s="38">
        <v>2074345</v>
      </c>
      <c r="C22" s="39">
        <v>0.97899999999999998</v>
      </c>
      <c r="D22" s="40">
        <v>0</v>
      </c>
      <c r="E22" s="39">
        <v>0</v>
      </c>
      <c r="F22" s="38">
        <v>45411</v>
      </c>
      <c r="G22" s="39">
        <v>2.1000000000000001E-2</v>
      </c>
      <c r="H22" s="41">
        <v>2119756</v>
      </c>
    </row>
    <row r="23" spans="1:8" x14ac:dyDescent="0.35">
      <c r="A23" s="34" t="s">
        <v>21</v>
      </c>
      <c r="B23" s="40">
        <v>0</v>
      </c>
      <c r="C23" s="39">
        <v>0</v>
      </c>
      <c r="D23" s="40">
        <v>0</v>
      </c>
      <c r="E23" s="39">
        <v>0</v>
      </c>
      <c r="F23" s="40">
        <v>0</v>
      </c>
      <c r="G23" s="39">
        <v>0</v>
      </c>
      <c r="H23" s="42">
        <v>0</v>
      </c>
    </row>
    <row r="24" spans="1:8" x14ac:dyDescent="0.35">
      <c r="A24" s="34" t="s">
        <v>22</v>
      </c>
      <c r="B24" s="40">
        <v>0</v>
      </c>
      <c r="C24" s="39">
        <v>0</v>
      </c>
      <c r="D24" s="40">
        <v>0</v>
      </c>
      <c r="E24" s="39">
        <v>0</v>
      </c>
      <c r="F24" s="40">
        <v>0</v>
      </c>
      <c r="G24" s="39">
        <v>0</v>
      </c>
      <c r="H24" s="42">
        <v>0</v>
      </c>
    </row>
    <row r="25" spans="1:8" x14ac:dyDescent="0.35">
      <c r="A25" s="34" t="s">
        <v>23</v>
      </c>
      <c r="B25" s="40">
        <v>0</v>
      </c>
      <c r="C25" s="39">
        <v>0</v>
      </c>
      <c r="D25" s="40">
        <v>0</v>
      </c>
      <c r="E25" s="39">
        <v>0</v>
      </c>
      <c r="F25" s="40">
        <v>0</v>
      </c>
      <c r="G25" s="39">
        <v>0</v>
      </c>
      <c r="H25" s="42">
        <v>0</v>
      </c>
    </row>
    <row r="26" spans="1:8" x14ac:dyDescent="0.35">
      <c r="A26" s="34" t="s">
        <v>24</v>
      </c>
      <c r="B26" s="38">
        <v>25652</v>
      </c>
      <c r="C26" s="39">
        <v>1</v>
      </c>
      <c r="D26" s="40">
        <v>0</v>
      </c>
      <c r="E26" s="39">
        <v>0</v>
      </c>
      <c r="F26" s="40">
        <v>0</v>
      </c>
      <c r="G26" s="39">
        <v>0</v>
      </c>
      <c r="H26" s="41">
        <v>25652</v>
      </c>
    </row>
    <row r="27" spans="1:8" x14ac:dyDescent="0.35">
      <c r="A27" s="34" t="s">
        <v>25</v>
      </c>
      <c r="B27" s="38">
        <v>148162</v>
      </c>
      <c r="C27" s="39">
        <v>0.98299999999999998</v>
      </c>
      <c r="D27" s="40">
        <v>0</v>
      </c>
      <c r="E27" s="39">
        <v>0</v>
      </c>
      <c r="F27" s="38">
        <v>2551</v>
      </c>
      <c r="G27" s="39">
        <v>1.7000000000000001E-2</v>
      </c>
      <c r="H27" s="41">
        <v>150713</v>
      </c>
    </row>
    <row r="28" spans="1:8" x14ac:dyDescent="0.35">
      <c r="A28" s="34" t="s">
        <v>26</v>
      </c>
      <c r="B28" s="40">
        <v>181</v>
      </c>
      <c r="C28" s="39">
        <v>1</v>
      </c>
      <c r="D28" s="40">
        <v>0</v>
      </c>
      <c r="E28" s="39">
        <v>0</v>
      </c>
      <c r="F28" s="40">
        <v>0</v>
      </c>
      <c r="G28" s="39">
        <v>0</v>
      </c>
      <c r="H28" s="42">
        <v>181</v>
      </c>
    </row>
    <row r="29" spans="1:8" x14ac:dyDescent="0.35">
      <c r="A29" s="34" t="s">
        <v>27</v>
      </c>
      <c r="B29" s="40">
        <v>0</v>
      </c>
      <c r="C29" s="39">
        <v>0</v>
      </c>
      <c r="D29" s="40">
        <v>0</v>
      </c>
      <c r="E29" s="39">
        <v>0</v>
      </c>
      <c r="F29" s="40">
        <v>0</v>
      </c>
      <c r="G29" s="39">
        <v>0</v>
      </c>
      <c r="H29" s="42">
        <v>0</v>
      </c>
    </row>
    <row r="30" spans="1:8" x14ac:dyDescent="0.35">
      <c r="A30" s="34" t="s">
        <v>28</v>
      </c>
      <c r="B30" s="40">
        <v>0</v>
      </c>
      <c r="C30" s="39">
        <v>0</v>
      </c>
      <c r="D30" s="40">
        <v>0</v>
      </c>
      <c r="E30" s="39">
        <v>0</v>
      </c>
      <c r="F30" s="40">
        <v>0</v>
      </c>
      <c r="G30" s="39">
        <v>0</v>
      </c>
      <c r="H30" s="42">
        <v>0</v>
      </c>
    </row>
    <row r="31" spans="1:8" x14ac:dyDescent="0.35">
      <c r="A31" s="34" t="s">
        <v>29</v>
      </c>
      <c r="B31" s="40">
        <v>0</v>
      </c>
      <c r="C31" s="39">
        <v>0</v>
      </c>
      <c r="D31" s="40">
        <v>0</v>
      </c>
      <c r="E31" s="39">
        <v>0</v>
      </c>
      <c r="F31" s="40">
        <v>0</v>
      </c>
      <c r="G31" s="39">
        <v>0</v>
      </c>
      <c r="H31" s="42">
        <v>0</v>
      </c>
    </row>
    <row r="32" spans="1:8" x14ac:dyDescent="0.35">
      <c r="A32" s="34" t="s">
        <v>30</v>
      </c>
      <c r="B32" s="40">
        <v>0</v>
      </c>
      <c r="C32" s="39">
        <v>0</v>
      </c>
      <c r="D32" s="40">
        <v>0</v>
      </c>
      <c r="E32" s="39">
        <v>0</v>
      </c>
      <c r="F32" s="40">
        <v>0</v>
      </c>
      <c r="G32" s="39">
        <v>0</v>
      </c>
      <c r="H32" s="42">
        <v>0</v>
      </c>
    </row>
    <row r="33" spans="1:8" x14ac:dyDescent="0.35">
      <c r="A33" s="34" t="s">
        <v>31</v>
      </c>
      <c r="B33" s="38">
        <v>64112</v>
      </c>
      <c r="C33" s="39">
        <v>0.93500000000000005</v>
      </c>
      <c r="D33" s="40">
        <v>0</v>
      </c>
      <c r="E33" s="39">
        <v>0</v>
      </c>
      <c r="F33" s="38">
        <v>4456</v>
      </c>
      <c r="G33" s="39">
        <v>6.5000000000000002E-2</v>
      </c>
      <c r="H33" s="41">
        <v>68568</v>
      </c>
    </row>
    <row r="34" spans="1:8" x14ac:dyDescent="0.35">
      <c r="A34" s="34" t="s">
        <v>32</v>
      </c>
      <c r="B34" s="40">
        <v>0</v>
      </c>
      <c r="C34" s="39">
        <v>0</v>
      </c>
      <c r="D34" s="40">
        <v>0</v>
      </c>
      <c r="E34" s="39">
        <v>0</v>
      </c>
      <c r="F34" s="40">
        <v>0</v>
      </c>
      <c r="G34" s="39">
        <v>0</v>
      </c>
      <c r="H34" s="42">
        <v>0</v>
      </c>
    </row>
    <row r="35" spans="1:8" x14ac:dyDescent="0.35">
      <c r="A35" s="34" t="s">
        <v>33</v>
      </c>
      <c r="B35" s="40">
        <v>0</v>
      </c>
      <c r="C35" s="39">
        <v>0</v>
      </c>
      <c r="D35" s="40">
        <v>0</v>
      </c>
      <c r="E35" s="39">
        <v>0</v>
      </c>
      <c r="F35" s="40">
        <v>0</v>
      </c>
      <c r="G35" s="39">
        <v>0</v>
      </c>
      <c r="H35" s="42">
        <v>0</v>
      </c>
    </row>
    <row r="36" spans="1:8" x14ac:dyDescent="0.35">
      <c r="A36" s="34" t="s">
        <v>34</v>
      </c>
      <c r="B36" s="40">
        <v>0</v>
      </c>
      <c r="C36" s="39">
        <v>0</v>
      </c>
      <c r="D36" s="40">
        <v>0</v>
      </c>
      <c r="E36" s="39">
        <v>0</v>
      </c>
      <c r="F36" s="40">
        <v>0</v>
      </c>
      <c r="G36" s="39">
        <v>0</v>
      </c>
      <c r="H36" s="42">
        <v>0</v>
      </c>
    </row>
    <row r="37" spans="1:8" x14ac:dyDescent="0.35">
      <c r="A37" s="34" t="s">
        <v>35</v>
      </c>
      <c r="B37" s="38">
        <v>470641</v>
      </c>
      <c r="C37" s="39">
        <v>0.91400000000000003</v>
      </c>
      <c r="D37" s="40">
        <v>0</v>
      </c>
      <c r="E37" s="39">
        <v>0</v>
      </c>
      <c r="F37" s="38">
        <v>44427</v>
      </c>
      <c r="G37" s="39">
        <v>8.5999999999999993E-2</v>
      </c>
      <c r="H37" s="41">
        <v>515068</v>
      </c>
    </row>
    <row r="38" spans="1:8" x14ac:dyDescent="0.35">
      <c r="A38" s="34" t="s">
        <v>36</v>
      </c>
      <c r="B38" s="40">
        <v>0</v>
      </c>
      <c r="C38" s="39">
        <v>0</v>
      </c>
      <c r="D38" s="40">
        <v>0</v>
      </c>
      <c r="E38" s="39">
        <v>0</v>
      </c>
      <c r="F38" s="40">
        <v>0</v>
      </c>
      <c r="G38" s="39">
        <v>0</v>
      </c>
      <c r="H38" s="42">
        <v>0</v>
      </c>
    </row>
    <row r="39" spans="1:8" x14ac:dyDescent="0.35">
      <c r="A39" s="34" t="s">
        <v>37</v>
      </c>
      <c r="B39" s="40">
        <v>912</v>
      </c>
      <c r="C39" s="39">
        <v>1</v>
      </c>
      <c r="D39" s="40">
        <v>0</v>
      </c>
      <c r="E39" s="39">
        <v>0</v>
      </c>
      <c r="F39" s="40">
        <v>0</v>
      </c>
      <c r="G39" s="39">
        <v>0</v>
      </c>
      <c r="H39" s="42">
        <v>912</v>
      </c>
    </row>
    <row r="40" spans="1:8" x14ac:dyDescent="0.35">
      <c r="A40" s="34" t="s">
        <v>38</v>
      </c>
      <c r="B40" s="38">
        <v>2184080</v>
      </c>
      <c r="C40" s="39">
        <v>0.96</v>
      </c>
      <c r="D40" s="40">
        <v>0</v>
      </c>
      <c r="E40" s="39">
        <v>0</v>
      </c>
      <c r="F40" s="38">
        <v>91806</v>
      </c>
      <c r="G40" s="39">
        <v>0.04</v>
      </c>
      <c r="H40" s="41">
        <v>2275886</v>
      </c>
    </row>
    <row r="41" spans="1:8" x14ac:dyDescent="0.35">
      <c r="A41" s="34" t="s">
        <v>39</v>
      </c>
      <c r="B41" s="38">
        <v>226447</v>
      </c>
      <c r="C41" s="39">
        <v>0.95</v>
      </c>
      <c r="D41" s="40">
        <v>0</v>
      </c>
      <c r="E41" s="39">
        <v>0</v>
      </c>
      <c r="F41" s="38">
        <v>11929</v>
      </c>
      <c r="G41" s="39">
        <v>0.05</v>
      </c>
      <c r="H41" s="41">
        <v>238376</v>
      </c>
    </row>
    <row r="42" spans="1:8" x14ac:dyDescent="0.35">
      <c r="A42" s="34" t="s">
        <v>40</v>
      </c>
      <c r="B42" s="38">
        <v>647967</v>
      </c>
      <c r="C42" s="39">
        <v>0.96099999999999997</v>
      </c>
      <c r="D42" s="40">
        <v>0</v>
      </c>
      <c r="E42" s="39">
        <v>0</v>
      </c>
      <c r="F42" s="38">
        <v>26561</v>
      </c>
      <c r="G42" s="39">
        <v>3.9E-2</v>
      </c>
      <c r="H42" s="41">
        <v>674528</v>
      </c>
    </row>
    <row r="43" spans="1:8" x14ac:dyDescent="0.35">
      <c r="A43" s="34" t="s">
        <v>41</v>
      </c>
      <c r="B43" s="38">
        <v>48505</v>
      </c>
      <c r="C43" s="39">
        <v>0.96499999999999997</v>
      </c>
      <c r="D43" s="40">
        <v>0</v>
      </c>
      <c r="E43" s="39">
        <v>0</v>
      </c>
      <c r="F43" s="38">
        <v>1782</v>
      </c>
      <c r="G43" s="39">
        <v>3.5000000000000003E-2</v>
      </c>
      <c r="H43" s="41">
        <v>50287</v>
      </c>
    </row>
    <row r="44" spans="1:8" x14ac:dyDescent="0.35">
      <c r="A44" s="34" t="s">
        <v>42</v>
      </c>
      <c r="B44" s="40">
        <v>0</v>
      </c>
      <c r="C44" s="39">
        <v>0</v>
      </c>
      <c r="D44" s="40">
        <v>0</v>
      </c>
      <c r="E44" s="39">
        <v>0</v>
      </c>
      <c r="F44" s="40">
        <v>0</v>
      </c>
      <c r="G44" s="39">
        <v>0</v>
      </c>
      <c r="H44" s="42">
        <v>0</v>
      </c>
    </row>
    <row r="45" spans="1:8" x14ac:dyDescent="0.35">
      <c r="A45" s="34" t="s">
        <v>43</v>
      </c>
      <c r="B45" s="38">
        <v>237962</v>
      </c>
      <c r="C45" s="39">
        <v>0.98399999999999999</v>
      </c>
      <c r="D45" s="40">
        <v>0</v>
      </c>
      <c r="E45" s="39">
        <v>0</v>
      </c>
      <c r="F45" s="38">
        <v>3790</v>
      </c>
      <c r="G45" s="39">
        <v>1.6E-2</v>
      </c>
      <c r="H45" s="41">
        <v>241752</v>
      </c>
    </row>
    <row r="46" spans="1:8" x14ac:dyDescent="0.35">
      <c r="A46" s="34" t="s">
        <v>44</v>
      </c>
      <c r="B46" s="38">
        <v>158150</v>
      </c>
      <c r="C46" s="39">
        <v>0.755</v>
      </c>
      <c r="D46" s="40">
        <v>0</v>
      </c>
      <c r="E46" s="39">
        <v>0</v>
      </c>
      <c r="F46" s="38">
        <v>51435</v>
      </c>
      <c r="G46" s="39">
        <v>0.245</v>
      </c>
      <c r="H46" s="41">
        <v>209585</v>
      </c>
    </row>
    <row r="47" spans="1:8" x14ac:dyDescent="0.35">
      <c r="A47" s="34" t="s">
        <v>45</v>
      </c>
      <c r="B47" s="38">
        <v>344390</v>
      </c>
      <c r="C47" s="39">
        <v>0.98699999999999999</v>
      </c>
      <c r="D47" s="40">
        <v>0</v>
      </c>
      <c r="E47" s="39">
        <v>0</v>
      </c>
      <c r="F47" s="38">
        <v>4597</v>
      </c>
      <c r="G47" s="39">
        <v>1.2999999999999999E-2</v>
      </c>
      <c r="H47" s="41">
        <v>348987</v>
      </c>
    </row>
    <row r="48" spans="1:8" x14ac:dyDescent="0.35">
      <c r="A48" s="34" t="s">
        <v>46</v>
      </c>
      <c r="B48" s="38">
        <v>55726</v>
      </c>
      <c r="C48" s="39">
        <v>0.98299999999999998</v>
      </c>
      <c r="D48" s="40">
        <v>0</v>
      </c>
      <c r="E48" s="39">
        <v>0</v>
      </c>
      <c r="F48" s="40">
        <v>980</v>
      </c>
      <c r="G48" s="39">
        <v>1.7000000000000001E-2</v>
      </c>
      <c r="H48" s="41">
        <v>56706</v>
      </c>
    </row>
    <row r="49" spans="1:8" x14ac:dyDescent="0.35">
      <c r="A49" s="34" t="s">
        <v>47</v>
      </c>
      <c r="B49" s="40">
        <v>0</v>
      </c>
      <c r="C49" s="39">
        <v>0</v>
      </c>
      <c r="D49" s="40">
        <v>0</v>
      </c>
      <c r="E49" s="39">
        <v>0</v>
      </c>
      <c r="F49" s="40">
        <v>0</v>
      </c>
      <c r="G49" s="39">
        <v>0</v>
      </c>
      <c r="H49" s="42">
        <v>0</v>
      </c>
    </row>
    <row r="50" spans="1:8" x14ac:dyDescent="0.35">
      <c r="A50" s="34" t="s">
        <v>48</v>
      </c>
      <c r="B50" s="38">
        <v>2483</v>
      </c>
      <c r="C50" s="39">
        <v>1</v>
      </c>
      <c r="D50" s="40">
        <v>0</v>
      </c>
      <c r="E50" s="39">
        <v>0</v>
      </c>
      <c r="F50" s="40">
        <v>0</v>
      </c>
      <c r="G50" s="39">
        <v>0</v>
      </c>
      <c r="H50" s="41">
        <v>2483</v>
      </c>
    </row>
    <row r="51" spans="1:8" x14ac:dyDescent="0.35">
      <c r="A51" s="34" t="s">
        <v>49</v>
      </c>
      <c r="B51" s="38">
        <v>62299</v>
      </c>
      <c r="C51" s="39">
        <v>0.84299999999999997</v>
      </c>
      <c r="D51" s="40">
        <v>0</v>
      </c>
      <c r="E51" s="39">
        <v>0</v>
      </c>
      <c r="F51" s="38">
        <v>11603</v>
      </c>
      <c r="G51" s="39">
        <v>0.157</v>
      </c>
      <c r="H51" s="41">
        <v>73902</v>
      </c>
    </row>
    <row r="52" spans="1:8" x14ac:dyDescent="0.35">
      <c r="A52" s="34" t="s">
        <v>50</v>
      </c>
      <c r="B52" s="38">
        <v>99247</v>
      </c>
      <c r="C52" s="39">
        <v>0.82199999999999995</v>
      </c>
      <c r="D52" s="40">
        <v>0</v>
      </c>
      <c r="E52" s="39">
        <v>0</v>
      </c>
      <c r="F52" s="38">
        <v>21560</v>
      </c>
      <c r="G52" s="39">
        <v>0.17899999999999999</v>
      </c>
      <c r="H52" s="41">
        <v>120807</v>
      </c>
    </row>
    <row r="53" spans="1:8" x14ac:dyDescent="0.35">
      <c r="A53" s="34" t="s">
        <v>51</v>
      </c>
      <c r="B53" s="38">
        <v>717472</v>
      </c>
      <c r="C53" s="39">
        <v>0.97199999999999998</v>
      </c>
      <c r="D53" s="40">
        <v>0</v>
      </c>
      <c r="E53" s="39">
        <v>0</v>
      </c>
      <c r="F53" s="38">
        <v>20489</v>
      </c>
      <c r="G53" s="39">
        <v>2.8000000000000001E-2</v>
      </c>
      <c r="H53" s="41">
        <v>737961</v>
      </c>
    </row>
    <row r="54" spans="1:8" x14ac:dyDescent="0.35">
      <c r="A54" s="34" t="s">
        <v>52</v>
      </c>
      <c r="B54" s="40">
        <v>0</v>
      </c>
      <c r="C54" s="39">
        <v>0</v>
      </c>
      <c r="D54" s="40">
        <v>0</v>
      </c>
      <c r="E54" s="39">
        <v>0</v>
      </c>
      <c r="F54" s="40">
        <v>0</v>
      </c>
      <c r="G54" s="39">
        <v>0</v>
      </c>
      <c r="H54" s="42">
        <v>0</v>
      </c>
    </row>
    <row r="55" spans="1:8" x14ac:dyDescent="0.35">
      <c r="A55" s="34" t="s">
        <v>53</v>
      </c>
      <c r="B55" s="40">
        <v>0</v>
      </c>
      <c r="C55" s="39">
        <v>0</v>
      </c>
      <c r="D55" s="40">
        <v>0</v>
      </c>
      <c r="E55" s="39">
        <v>0</v>
      </c>
      <c r="F55" s="40">
        <v>0</v>
      </c>
      <c r="G55" s="39">
        <v>0</v>
      </c>
      <c r="H55" s="42">
        <v>0</v>
      </c>
    </row>
    <row r="56" spans="1:8" x14ac:dyDescent="0.35">
      <c r="A56" s="34" t="s">
        <v>54</v>
      </c>
      <c r="B56" s="40">
        <v>5</v>
      </c>
      <c r="C56" s="39">
        <v>1</v>
      </c>
      <c r="D56" s="40">
        <v>0</v>
      </c>
      <c r="E56" s="39">
        <v>0</v>
      </c>
      <c r="F56" s="40">
        <v>0</v>
      </c>
      <c r="G56" s="39">
        <v>0</v>
      </c>
      <c r="H56" s="42">
        <v>5</v>
      </c>
    </row>
    <row r="57" spans="1:8" x14ac:dyDescent="0.35">
      <c r="A57" s="34" t="s">
        <v>55</v>
      </c>
      <c r="B57" s="40">
        <v>0</v>
      </c>
      <c r="C57" s="39">
        <v>0</v>
      </c>
      <c r="D57" s="40">
        <v>0</v>
      </c>
      <c r="E57" s="39">
        <v>0</v>
      </c>
      <c r="F57" s="40">
        <v>0</v>
      </c>
      <c r="G57" s="39">
        <v>0</v>
      </c>
      <c r="H57" s="42">
        <v>0</v>
      </c>
    </row>
    <row r="58" spans="1:8" x14ac:dyDescent="0.35">
      <c r="A58" s="34" t="s">
        <v>56</v>
      </c>
      <c r="B58" s="40">
        <v>0</v>
      </c>
      <c r="C58" s="39">
        <v>0</v>
      </c>
      <c r="D58" s="40">
        <v>0</v>
      </c>
      <c r="E58" s="39">
        <v>0</v>
      </c>
      <c r="F58" s="40">
        <v>0</v>
      </c>
      <c r="G58" s="39">
        <v>0</v>
      </c>
      <c r="H58" s="42">
        <v>0</v>
      </c>
    </row>
    <row r="59" spans="1:8" x14ac:dyDescent="0.35">
      <c r="A59" s="34" t="s">
        <v>57</v>
      </c>
      <c r="B59" s="38">
        <v>587242</v>
      </c>
      <c r="C59" s="39">
        <v>0.99099999999999999</v>
      </c>
      <c r="D59" s="40">
        <v>0</v>
      </c>
      <c r="E59" s="39">
        <v>0</v>
      </c>
      <c r="F59" s="38">
        <v>5440</v>
      </c>
      <c r="G59" s="39">
        <v>8.9999999999999993E-3</v>
      </c>
      <c r="H59" s="41">
        <v>592682</v>
      </c>
    </row>
    <row r="60" spans="1:8" x14ac:dyDescent="0.35">
      <c r="A60" s="34" t="s">
        <v>58</v>
      </c>
      <c r="B60" s="40">
        <v>0</v>
      </c>
      <c r="C60" s="39">
        <v>0</v>
      </c>
      <c r="D60" s="40">
        <v>0</v>
      </c>
      <c r="E60" s="39">
        <v>0</v>
      </c>
      <c r="F60" s="40">
        <v>0</v>
      </c>
      <c r="G60" s="39">
        <v>0</v>
      </c>
      <c r="H60" s="42">
        <v>0</v>
      </c>
    </row>
    <row r="61" spans="1:8" x14ac:dyDescent="0.35">
      <c r="A61" s="34" t="s">
        <v>59</v>
      </c>
      <c r="B61" s="40">
        <v>0</v>
      </c>
      <c r="C61" s="39">
        <v>0</v>
      </c>
      <c r="D61" s="40">
        <v>0</v>
      </c>
      <c r="E61" s="39">
        <v>0</v>
      </c>
      <c r="F61" s="40">
        <v>0</v>
      </c>
      <c r="G61" s="39">
        <v>0</v>
      </c>
      <c r="H61" s="42">
        <v>0</v>
      </c>
    </row>
    <row r="62" spans="1:8" x14ac:dyDescent="0.35">
      <c r="A62" s="34" t="s">
        <v>60</v>
      </c>
      <c r="B62" s="40">
        <v>0</v>
      </c>
      <c r="C62" s="39">
        <v>0</v>
      </c>
      <c r="D62" s="40">
        <v>0</v>
      </c>
      <c r="E62" s="39">
        <v>0</v>
      </c>
      <c r="F62" s="40">
        <v>0</v>
      </c>
      <c r="G62" s="39">
        <v>0</v>
      </c>
      <c r="H62" s="42">
        <v>0</v>
      </c>
    </row>
    <row r="63" spans="1:8" ht="15.45" x14ac:dyDescent="0.4">
      <c r="A63" s="35" t="s">
        <v>196</v>
      </c>
      <c r="B63" s="36">
        <f>SUM(B4:B62)</f>
        <v>9048001</v>
      </c>
      <c r="C63" s="37">
        <f>AVERAGE(C4:C62)</f>
        <v>0.48079661016949143</v>
      </c>
      <c r="D63" s="35">
        <f>SUM(D4:D62)</f>
        <v>0</v>
      </c>
      <c r="E63" s="37">
        <f>AVERAGE(E4:E62)</f>
        <v>0</v>
      </c>
      <c r="F63" s="36">
        <f>SUM(F4:F62)</f>
        <v>456573</v>
      </c>
      <c r="G63" s="37">
        <f>AVERAGE(G4:G62)</f>
        <v>2.7694915254237291E-2</v>
      </c>
      <c r="H63" s="36">
        <f>SUM(H4:H62)</f>
        <v>9504574</v>
      </c>
    </row>
    <row r="64" spans="1:8" x14ac:dyDescent="0.35">
      <c r="A64" s="62" t="s">
        <v>218</v>
      </c>
      <c r="B64" s="62"/>
      <c r="C64" s="62"/>
      <c r="D64" s="62"/>
      <c r="E64" s="62"/>
      <c r="F64" s="62"/>
      <c r="G64" s="62"/>
      <c r="H64" s="62"/>
    </row>
  </sheetData>
  <mergeCells count="3">
    <mergeCell ref="A1:H1"/>
    <mergeCell ref="A2:H2"/>
    <mergeCell ref="A64:H64"/>
  </mergeCells>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AD8D6-B86A-465C-89EC-3BEC1A505D22}">
  <sheetPr codeName="Sheet21"/>
  <dimension ref="A1:H64"/>
  <sheetViews>
    <sheetView zoomScaleNormal="100" workbookViewId="0">
      <selection activeCell="A2" sqref="A2:H2"/>
    </sheetView>
  </sheetViews>
  <sheetFormatPr defaultColWidth="9.25" defaultRowHeight="15" x14ac:dyDescent="0.35"/>
  <cols>
    <col min="1" max="1" width="43.6875" style="3" customWidth="1"/>
    <col min="2" max="2" width="22.6875" style="3" customWidth="1"/>
    <col min="3" max="3" width="22.6875" style="4" customWidth="1"/>
    <col min="4" max="4" width="22.6875" style="3" customWidth="1"/>
    <col min="5" max="5" width="22.6875" style="4" customWidth="1"/>
    <col min="6" max="6" width="22.6875" style="3" customWidth="1"/>
    <col min="7" max="7" width="22.6875" style="4" customWidth="1"/>
    <col min="8" max="8" width="22.6875" style="3" customWidth="1"/>
    <col min="9" max="16384" width="9.25" style="3"/>
  </cols>
  <sheetData>
    <row r="1" spans="1:8" ht="34.5" customHeight="1" x14ac:dyDescent="0.35">
      <c r="A1" s="60" t="s">
        <v>286</v>
      </c>
      <c r="B1" s="60"/>
      <c r="C1" s="60"/>
      <c r="D1" s="60"/>
      <c r="E1" s="60"/>
      <c r="F1" s="60"/>
      <c r="G1" s="60"/>
      <c r="H1" s="60"/>
    </row>
    <row r="2" spans="1:8" ht="20.149999999999999" x14ac:dyDescent="0.5">
      <c r="A2" s="61" t="s">
        <v>287</v>
      </c>
      <c r="B2" s="61"/>
      <c r="C2" s="61"/>
      <c r="D2" s="61"/>
      <c r="E2" s="61"/>
      <c r="F2" s="61"/>
      <c r="G2" s="61"/>
      <c r="H2" s="61"/>
    </row>
    <row r="3" spans="1:8" s="16" customFormat="1" ht="78" customHeight="1" x14ac:dyDescent="0.35">
      <c r="A3" s="19" t="s">
        <v>2</v>
      </c>
      <c r="B3" s="9" t="s">
        <v>178</v>
      </c>
      <c r="C3" s="10" t="s">
        <v>270</v>
      </c>
      <c r="D3" s="9" t="s">
        <v>179</v>
      </c>
      <c r="E3" s="10" t="s">
        <v>271</v>
      </c>
      <c r="F3" s="9" t="s">
        <v>180</v>
      </c>
      <c r="G3" s="10" t="s">
        <v>272</v>
      </c>
      <c r="H3" s="11" t="s">
        <v>195</v>
      </c>
    </row>
    <row r="4" spans="1:8" x14ac:dyDescent="0.35">
      <c r="A4" s="34" t="s">
        <v>0</v>
      </c>
      <c r="B4" s="38">
        <v>112464</v>
      </c>
      <c r="C4" s="39">
        <v>0.80700000000000005</v>
      </c>
      <c r="D4" s="40">
        <v>0</v>
      </c>
      <c r="E4" s="39">
        <v>0</v>
      </c>
      <c r="F4" s="38">
        <v>26987</v>
      </c>
      <c r="G4" s="39">
        <v>0.19400000000000001</v>
      </c>
      <c r="H4" s="41">
        <v>139451</v>
      </c>
    </row>
    <row r="5" spans="1:8" x14ac:dyDescent="0.35">
      <c r="A5" s="34" t="s">
        <v>3</v>
      </c>
      <c r="B5" s="40">
        <v>0</v>
      </c>
      <c r="C5" s="39">
        <v>0</v>
      </c>
      <c r="D5" s="40">
        <v>0</v>
      </c>
      <c r="E5" s="39">
        <v>0</v>
      </c>
      <c r="F5" s="40">
        <v>0</v>
      </c>
      <c r="G5" s="39">
        <v>0</v>
      </c>
      <c r="H5" s="42">
        <v>0</v>
      </c>
    </row>
    <row r="6" spans="1:8" x14ac:dyDescent="0.35">
      <c r="A6" s="34" t="s">
        <v>4</v>
      </c>
      <c r="B6" s="40">
        <v>0</v>
      </c>
      <c r="C6" s="39">
        <v>0</v>
      </c>
      <c r="D6" s="40">
        <v>0</v>
      </c>
      <c r="E6" s="39">
        <v>0</v>
      </c>
      <c r="F6" s="40">
        <v>0</v>
      </c>
      <c r="G6" s="39">
        <v>0</v>
      </c>
      <c r="H6" s="42">
        <v>0</v>
      </c>
    </row>
    <row r="7" spans="1:8" x14ac:dyDescent="0.35">
      <c r="A7" s="34" t="s">
        <v>5</v>
      </c>
      <c r="B7" s="38">
        <v>297318</v>
      </c>
      <c r="C7" s="39">
        <v>0.94899999999999995</v>
      </c>
      <c r="D7" s="40">
        <v>0</v>
      </c>
      <c r="E7" s="39">
        <v>0</v>
      </c>
      <c r="F7" s="38">
        <v>16127</v>
      </c>
      <c r="G7" s="39">
        <v>5.1999999999999998E-2</v>
      </c>
      <c r="H7" s="41">
        <v>313445</v>
      </c>
    </row>
    <row r="8" spans="1:8" x14ac:dyDescent="0.35">
      <c r="A8" s="34" t="s">
        <v>6</v>
      </c>
      <c r="B8" s="40">
        <v>0</v>
      </c>
      <c r="C8" s="39">
        <v>0</v>
      </c>
      <c r="D8" s="40">
        <v>0</v>
      </c>
      <c r="E8" s="39">
        <v>0</v>
      </c>
      <c r="F8" s="40">
        <v>0</v>
      </c>
      <c r="G8" s="39">
        <v>0</v>
      </c>
      <c r="H8" s="42">
        <v>0</v>
      </c>
    </row>
    <row r="9" spans="1:8" x14ac:dyDescent="0.35">
      <c r="A9" s="34" t="s">
        <v>7</v>
      </c>
      <c r="B9" s="38">
        <v>69076</v>
      </c>
      <c r="C9" s="39">
        <v>1</v>
      </c>
      <c r="D9" s="40">
        <v>0</v>
      </c>
      <c r="E9" s="39">
        <v>0</v>
      </c>
      <c r="F9" s="40">
        <v>0</v>
      </c>
      <c r="G9" s="39">
        <v>0</v>
      </c>
      <c r="H9" s="41">
        <v>69076</v>
      </c>
    </row>
    <row r="10" spans="1:8" x14ac:dyDescent="0.35">
      <c r="A10" s="34" t="s">
        <v>8</v>
      </c>
      <c r="B10" s="38">
        <v>479765</v>
      </c>
      <c r="C10" s="39">
        <v>0.74099999999999999</v>
      </c>
      <c r="D10" s="40">
        <v>0</v>
      </c>
      <c r="E10" s="39">
        <v>0</v>
      </c>
      <c r="F10" s="38">
        <v>167609</v>
      </c>
      <c r="G10" s="39">
        <v>0.25900000000000001</v>
      </c>
      <c r="H10" s="41">
        <v>647374</v>
      </c>
    </row>
    <row r="11" spans="1:8" x14ac:dyDescent="0.35">
      <c r="A11" s="34" t="s">
        <v>9</v>
      </c>
      <c r="B11" s="38">
        <v>28283</v>
      </c>
      <c r="C11" s="39">
        <v>1</v>
      </c>
      <c r="D11" s="40">
        <v>0</v>
      </c>
      <c r="E11" s="39">
        <v>0</v>
      </c>
      <c r="F11" s="40">
        <v>0</v>
      </c>
      <c r="G11" s="39">
        <v>0</v>
      </c>
      <c r="H11" s="41">
        <v>28283</v>
      </c>
    </row>
    <row r="12" spans="1:8" x14ac:dyDescent="0.35">
      <c r="A12" s="34" t="s">
        <v>10</v>
      </c>
      <c r="B12" s="40">
        <v>0</v>
      </c>
      <c r="C12" s="39">
        <v>0</v>
      </c>
      <c r="D12" s="40">
        <v>0</v>
      </c>
      <c r="E12" s="39">
        <v>0</v>
      </c>
      <c r="F12" s="40">
        <v>0</v>
      </c>
      <c r="G12" s="39">
        <v>0</v>
      </c>
      <c r="H12" s="42">
        <v>0</v>
      </c>
    </row>
    <row r="13" spans="1:8" x14ac:dyDescent="0.35">
      <c r="A13" s="34" t="s">
        <v>11</v>
      </c>
      <c r="B13" s="38">
        <v>497744</v>
      </c>
      <c r="C13" s="39">
        <v>0.98299999999999998</v>
      </c>
      <c r="D13" s="40">
        <v>0</v>
      </c>
      <c r="E13" s="39">
        <v>0</v>
      </c>
      <c r="F13" s="38">
        <v>8657</v>
      </c>
      <c r="G13" s="39">
        <v>1.7000000000000001E-2</v>
      </c>
      <c r="H13" s="41">
        <v>506401</v>
      </c>
    </row>
    <row r="14" spans="1:8" x14ac:dyDescent="0.35">
      <c r="A14" s="34" t="s">
        <v>12</v>
      </c>
      <c r="B14" s="40">
        <v>0</v>
      </c>
      <c r="C14" s="39">
        <v>0</v>
      </c>
      <c r="D14" s="40">
        <v>0</v>
      </c>
      <c r="E14" s="39">
        <v>0</v>
      </c>
      <c r="F14" s="40">
        <v>0</v>
      </c>
      <c r="G14" s="39">
        <v>0</v>
      </c>
      <c r="H14" s="42">
        <v>0</v>
      </c>
    </row>
    <row r="15" spans="1:8" x14ac:dyDescent="0.35">
      <c r="A15" s="34" t="s">
        <v>13</v>
      </c>
      <c r="B15" s="38">
        <v>69868</v>
      </c>
      <c r="C15" s="39">
        <v>1</v>
      </c>
      <c r="D15" s="40">
        <v>0</v>
      </c>
      <c r="E15" s="39">
        <v>0</v>
      </c>
      <c r="F15" s="40">
        <v>0</v>
      </c>
      <c r="G15" s="39">
        <v>0</v>
      </c>
      <c r="H15" s="41">
        <v>69868</v>
      </c>
    </row>
    <row r="16" spans="1:8" x14ac:dyDescent="0.35">
      <c r="A16" s="34" t="s">
        <v>14</v>
      </c>
      <c r="B16" s="40">
        <v>0</v>
      </c>
      <c r="C16" s="39">
        <v>0</v>
      </c>
      <c r="D16" s="40">
        <v>0</v>
      </c>
      <c r="E16" s="39">
        <v>0</v>
      </c>
      <c r="F16" s="40">
        <v>0</v>
      </c>
      <c r="G16" s="39">
        <v>0</v>
      </c>
      <c r="H16" s="42">
        <v>0</v>
      </c>
    </row>
    <row r="17" spans="1:8" x14ac:dyDescent="0.35">
      <c r="A17" s="34" t="s">
        <v>15</v>
      </c>
      <c r="B17" s="40">
        <v>0</v>
      </c>
      <c r="C17" s="39">
        <v>0</v>
      </c>
      <c r="D17" s="40">
        <v>0</v>
      </c>
      <c r="E17" s="39">
        <v>0</v>
      </c>
      <c r="F17" s="40">
        <v>0</v>
      </c>
      <c r="G17" s="39">
        <v>0</v>
      </c>
      <c r="H17" s="42">
        <v>0</v>
      </c>
    </row>
    <row r="18" spans="1:8" x14ac:dyDescent="0.35">
      <c r="A18" s="34" t="s">
        <v>16</v>
      </c>
      <c r="B18" s="38">
        <v>573123</v>
      </c>
      <c r="C18" s="39">
        <v>0.96199999999999997</v>
      </c>
      <c r="D18" s="40">
        <v>0</v>
      </c>
      <c r="E18" s="39">
        <v>0</v>
      </c>
      <c r="F18" s="38">
        <v>22898</v>
      </c>
      <c r="G18" s="39">
        <v>3.7999999999999999E-2</v>
      </c>
      <c r="H18" s="41">
        <v>596021</v>
      </c>
    </row>
    <row r="19" spans="1:8" x14ac:dyDescent="0.35">
      <c r="A19" s="34" t="s">
        <v>17</v>
      </c>
      <c r="B19" s="38">
        <v>112631</v>
      </c>
      <c r="C19" s="39">
        <v>0.998</v>
      </c>
      <c r="D19" s="40">
        <v>0</v>
      </c>
      <c r="E19" s="39">
        <v>0</v>
      </c>
      <c r="F19" s="40">
        <v>178</v>
      </c>
      <c r="G19" s="39">
        <v>2E-3</v>
      </c>
      <c r="H19" s="41">
        <v>112809</v>
      </c>
    </row>
    <row r="20" spans="1:8" x14ac:dyDescent="0.35">
      <c r="A20" s="34" t="s">
        <v>18</v>
      </c>
      <c r="B20" s="40">
        <v>0</v>
      </c>
      <c r="C20" s="39">
        <v>0</v>
      </c>
      <c r="D20" s="40">
        <v>0</v>
      </c>
      <c r="E20" s="39">
        <v>0</v>
      </c>
      <c r="F20" s="40">
        <v>0</v>
      </c>
      <c r="G20" s="39">
        <v>0</v>
      </c>
      <c r="H20" s="42">
        <v>0</v>
      </c>
    </row>
    <row r="21" spans="1:8" x14ac:dyDescent="0.35">
      <c r="A21" s="34" t="s">
        <v>19</v>
      </c>
      <c r="B21" s="40">
        <v>0</v>
      </c>
      <c r="C21" s="39">
        <v>0</v>
      </c>
      <c r="D21" s="40">
        <v>0</v>
      </c>
      <c r="E21" s="39">
        <v>0</v>
      </c>
      <c r="F21" s="40">
        <v>0</v>
      </c>
      <c r="G21" s="39">
        <v>0</v>
      </c>
      <c r="H21" s="42">
        <v>0</v>
      </c>
    </row>
    <row r="22" spans="1:8" x14ac:dyDescent="0.35">
      <c r="A22" s="34" t="s">
        <v>20</v>
      </c>
      <c r="B22" s="38">
        <v>3819645</v>
      </c>
      <c r="C22" s="39">
        <v>0.97499999999999998</v>
      </c>
      <c r="D22" s="40">
        <v>0</v>
      </c>
      <c r="E22" s="39">
        <v>0</v>
      </c>
      <c r="F22" s="38">
        <v>97774</v>
      </c>
      <c r="G22" s="39">
        <v>2.5000000000000001E-2</v>
      </c>
      <c r="H22" s="41">
        <v>3917419</v>
      </c>
    </row>
    <row r="23" spans="1:8" x14ac:dyDescent="0.35">
      <c r="A23" s="34" t="s">
        <v>21</v>
      </c>
      <c r="B23" s="40">
        <v>0</v>
      </c>
      <c r="C23" s="39">
        <v>0</v>
      </c>
      <c r="D23" s="40">
        <v>0</v>
      </c>
      <c r="E23" s="39">
        <v>0</v>
      </c>
      <c r="F23" s="40">
        <v>0</v>
      </c>
      <c r="G23" s="39">
        <v>0</v>
      </c>
      <c r="H23" s="42">
        <v>0</v>
      </c>
    </row>
    <row r="24" spans="1:8" x14ac:dyDescent="0.35">
      <c r="A24" s="34" t="s">
        <v>22</v>
      </c>
      <c r="B24" s="40">
        <v>0</v>
      </c>
      <c r="C24" s="39">
        <v>0</v>
      </c>
      <c r="D24" s="40">
        <v>0</v>
      </c>
      <c r="E24" s="39">
        <v>0</v>
      </c>
      <c r="F24" s="40">
        <v>0</v>
      </c>
      <c r="G24" s="39">
        <v>0</v>
      </c>
      <c r="H24" s="42">
        <v>0</v>
      </c>
    </row>
    <row r="25" spans="1:8" x14ac:dyDescent="0.35">
      <c r="A25" s="34" t="s">
        <v>23</v>
      </c>
      <c r="B25" s="40">
        <v>0</v>
      </c>
      <c r="C25" s="39">
        <v>0</v>
      </c>
      <c r="D25" s="40">
        <v>0</v>
      </c>
      <c r="E25" s="39">
        <v>0</v>
      </c>
      <c r="F25" s="40">
        <v>0</v>
      </c>
      <c r="G25" s="39">
        <v>0</v>
      </c>
      <c r="H25" s="42">
        <v>0</v>
      </c>
    </row>
    <row r="26" spans="1:8" x14ac:dyDescent="0.35">
      <c r="A26" s="34" t="s">
        <v>24</v>
      </c>
      <c r="B26" s="38">
        <v>100346</v>
      </c>
      <c r="C26" s="39">
        <v>1</v>
      </c>
      <c r="D26" s="40">
        <v>0</v>
      </c>
      <c r="E26" s="39">
        <v>0</v>
      </c>
      <c r="F26" s="40">
        <v>0</v>
      </c>
      <c r="G26" s="39">
        <v>0</v>
      </c>
      <c r="H26" s="41">
        <v>100346</v>
      </c>
    </row>
    <row r="27" spans="1:8" x14ac:dyDescent="0.35">
      <c r="A27" s="34" t="s">
        <v>25</v>
      </c>
      <c r="B27" s="38">
        <v>278394</v>
      </c>
      <c r="C27" s="39">
        <v>0.98899999999999999</v>
      </c>
      <c r="D27" s="40">
        <v>0</v>
      </c>
      <c r="E27" s="39">
        <v>0</v>
      </c>
      <c r="F27" s="38">
        <v>2979</v>
      </c>
      <c r="G27" s="39">
        <v>1.0999999999999999E-2</v>
      </c>
      <c r="H27" s="41">
        <v>281373</v>
      </c>
    </row>
    <row r="28" spans="1:8" x14ac:dyDescent="0.35">
      <c r="A28" s="34" t="s">
        <v>26</v>
      </c>
      <c r="B28" s="38">
        <v>12676</v>
      </c>
      <c r="C28" s="39">
        <v>1</v>
      </c>
      <c r="D28" s="40">
        <v>0</v>
      </c>
      <c r="E28" s="39">
        <v>0</v>
      </c>
      <c r="F28" s="40">
        <v>0</v>
      </c>
      <c r="G28" s="39">
        <v>0</v>
      </c>
      <c r="H28" s="41">
        <v>12676</v>
      </c>
    </row>
    <row r="29" spans="1:8" x14ac:dyDescent="0.35">
      <c r="A29" s="34" t="s">
        <v>27</v>
      </c>
      <c r="B29" s="40">
        <v>0</v>
      </c>
      <c r="C29" s="39">
        <v>0</v>
      </c>
      <c r="D29" s="40">
        <v>0</v>
      </c>
      <c r="E29" s="39">
        <v>0</v>
      </c>
      <c r="F29" s="40">
        <v>0</v>
      </c>
      <c r="G29" s="39">
        <v>0</v>
      </c>
      <c r="H29" s="42">
        <v>0</v>
      </c>
    </row>
    <row r="30" spans="1:8" x14ac:dyDescent="0.35">
      <c r="A30" s="34" t="s">
        <v>28</v>
      </c>
      <c r="B30" s="40">
        <v>0</v>
      </c>
      <c r="C30" s="39">
        <v>0</v>
      </c>
      <c r="D30" s="40">
        <v>0</v>
      </c>
      <c r="E30" s="39">
        <v>0</v>
      </c>
      <c r="F30" s="40">
        <v>0</v>
      </c>
      <c r="G30" s="39">
        <v>0</v>
      </c>
      <c r="H30" s="42">
        <v>0</v>
      </c>
    </row>
    <row r="31" spans="1:8" x14ac:dyDescent="0.35">
      <c r="A31" s="34" t="s">
        <v>29</v>
      </c>
      <c r="B31" s="40">
        <v>0</v>
      </c>
      <c r="C31" s="39">
        <v>0</v>
      </c>
      <c r="D31" s="40">
        <v>0</v>
      </c>
      <c r="E31" s="39">
        <v>0</v>
      </c>
      <c r="F31" s="40">
        <v>0</v>
      </c>
      <c r="G31" s="39">
        <v>0</v>
      </c>
      <c r="H31" s="42">
        <v>0</v>
      </c>
    </row>
    <row r="32" spans="1:8" x14ac:dyDescent="0.35">
      <c r="A32" s="34" t="s">
        <v>30</v>
      </c>
      <c r="B32" s="40">
        <v>0</v>
      </c>
      <c r="C32" s="39">
        <v>0</v>
      </c>
      <c r="D32" s="40">
        <v>0</v>
      </c>
      <c r="E32" s="39">
        <v>0</v>
      </c>
      <c r="F32" s="40">
        <v>0</v>
      </c>
      <c r="G32" s="39">
        <v>0</v>
      </c>
      <c r="H32" s="42">
        <v>0</v>
      </c>
    </row>
    <row r="33" spans="1:8" x14ac:dyDescent="0.35">
      <c r="A33" s="34" t="s">
        <v>31</v>
      </c>
      <c r="B33" s="38">
        <v>233073</v>
      </c>
      <c r="C33" s="39">
        <v>0.86</v>
      </c>
      <c r="D33" s="40">
        <v>0</v>
      </c>
      <c r="E33" s="39">
        <v>0</v>
      </c>
      <c r="F33" s="38">
        <v>37808</v>
      </c>
      <c r="G33" s="39">
        <v>0.14000000000000001</v>
      </c>
      <c r="H33" s="41">
        <v>270881</v>
      </c>
    </row>
    <row r="34" spans="1:8" x14ac:dyDescent="0.35">
      <c r="A34" s="34" t="s">
        <v>32</v>
      </c>
      <c r="B34" s="40">
        <v>0</v>
      </c>
      <c r="C34" s="39">
        <v>0</v>
      </c>
      <c r="D34" s="40">
        <v>0</v>
      </c>
      <c r="E34" s="39">
        <v>0</v>
      </c>
      <c r="F34" s="40">
        <v>0</v>
      </c>
      <c r="G34" s="39">
        <v>0</v>
      </c>
      <c r="H34" s="42">
        <v>0</v>
      </c>
    </row>
    <row r="35" spans="1:8" x14ac:dyDescent="0.35">
      <c r="A35" s="34" t="s">
        <v>33</v>
      </c>
      <c r="B35" s="40">
        <v>0</v>
      </c>
      <c r="C35" s="39">
        <v>0</v>
      </c>
      <c r="D35" s="40">
        <v>0</v>
      </c>
      <c r="E35" s="39">
        <v>0</v>
      </c>
      <c r="F35" s="40">
        <v>0</v>
      </c>
      <c r="G35" s="39">
        <v>0</v>
      </c>
      <c r="H35" s="42">
        <v>0</v>
      </c>
    </row>
    <row r="36" spans="1:8" x14ac:dyDescent="0.35">
      <c r="A36" s="34" t="s">
        <v>34</v>
      </c>
      <c r="B36" s="40">
        <v>0</v>
      </c>
      <c r="C36" s="39">
        <v>0</v>
      </c>
      <c r="D36" s="40">
        <v>0</v>
      </c>
      <c r="E36" s="39">
        <v>0</v>
      </c>
      <c r="F36" s="40">
        <v>0</v>
      </c>
      <c r="G36" s="39">
        <v>0</v>
      </c>
      <c r="H36" s="42">
        <v>0</v>
      </c>
    </row>
    <row r="37" spans="1:8" x14ac:dyDescent="0.35">
      <c r="A37" s="34" t="s">
        <v>35</v>
      </c>
      <c r="B37" s="38">
        <v>980690</v>
      </c>
      <c r="C37" s="39">
        <v>0.89600000000000002</v>
      </c>
      <c r="D37" s="40">
        <v>0</v>
      </c>
      <c r="E37" s="39">
        <v>0</v>
      </c>
      <c r="F37" s="38">
        <v>113545</v>
      </c>
      <c r="G37" s="39">
        <v>0.104</v>
      </c>
      <c r="H37" s="41">
        <v>1094235</v>
      </c>
    </row>
    <row r="38" spans="1:8" x14ac:dyDescent="0.35">
      <c r="A38" s="34" t="s">
        <v>36</v>
      </c>
      <c r="B38" s="40">
        <v>0</v>
      </c>
      <c r="C38" s="39">
        <v>0</v>
      </c>
      <c r="D38" s="40">
        <v>0</v>
      </c>
      <c r="E38" s="39">
        <v>0</v>
      </c>
      <c r="F38" s="40">
        <v>0</v>
      </c>
      <c r="G38" s="39">
        <v>0</v>
      </c>
      <c r="H38" s="42">
        <v>0</v>
      </c>
    </row>
    <row r="39" spans="1:8" x14ac:dyDescent="0.35">
      <c r="A39" s="34" t="s">
        <v>37</v>
      </c>
      <c r="B39" s="38">
        <v>5593</v>
      </c>
      <c r="C39" s="39">
        <v>1</v>
      </c>
      <c r="D39" s="40">
        <v>0</v>
      </c>
      <c r="E39" s="39">
        <v>0</v>
      </c>
      <c r="F39" s="40">
        <v>0</v>
      </c>
      <c r="G39" s="39">
        <v>0</v>
      </c>
      <c r="H39" s="41">
        <v>5593</v>
      </c>
    </row>
    <row r="40" spans="1:8" x14ac:dyDescent="0.35">
      <c r="A40" s="34" t="s">
        <v>38</v>
      </c>
      <c r="B40" s="38">
        <v>4171526</v>
      </c>
      <c r="C40" s="39">
        <v>0.93799999999999994</v>
      </c>
      <c r="D40" s="40">
        <v>0</v>
      </c>
      <c r="E40" s="39">
        <v>0</v>
      </c>
      <c r="F40" s="38">
        <v>274819</v>
      </c>
      <c r="G40" s="39">
        <v>6.2E-2</v>
      </c>
      <c r="H40" s="41">
        <v>4446345</v>
      </c>
    </row>
    <row r="41" spans="1:8" x14ac:dyDescent="0.35">
      <c r="A41" s="34" t="s">
        <v>39</v>
      </c>
      <c r="B41" s="38">
        <v>320470</v>
      </c>
      <c r="C41" s="39">
        <v>0.92600000000000005</v>
      </c>
      <c r="D41" s="40">
        <v>0</v>
      </c>
      <c r="E41" s="39">
        <v>0</v>
      </c>
      <c r="F41" s="38">
        <v>25492</v>
      </c>
      <c r="G41" s="39">
        <v>7.3999999999999996E-2</v>
      </c>
      <c r="H41" s="41">
        <v>345962</v>
      </c>
    </row>
    <row r="42" spans="1:8" x14ac:dyDescent="0.35">
      <c r="A42" s="34" t="s">
        <v>40</v>
      </c>
      <c r="B42" s="38">
        <v>1335585</v>
      </c>
      <c r="C42" s="39">
        <v>0.95599999999999996</v>
      </c>
      <c r="D42" s="40">
        <v>0</v>
      </c>
      <c r="E42" s="39">
        <v>0</v>
      </c>
      <c r="F42" s="38">
        <v>61821</v>
      </c>
      <c r="G42" s="39">
        <v>4.3999999999999997E-2</v>
      </c>
      <c r="H42" s="41">
        <v>1397406</v>
      </c>
    </row>
    <row r="43" spans="1:8" x14ac:dyDescent="0.35">
      <c r="A43" s="34" t="s">
        <v>41</v>
      </c>
      <c r="B43" s="38">
        <v>157557</v>
      </c>
      <c r="C43" s="39">
        <v>0.92100000000000004</v>
      </c>
      <c r="D43" s="40">
        <v>0</v>
      </c>
      <c r="E43" s="39">
        <v>0</v>
      </c>
      <c r="F43" s="38">
        <v>13477</v>
      </c>
      <c r="G43" s="39">
        <v>7.9000000000000001E-2</v>
      </c>
      <c r="H43" s="41">
        <v>171034</v>
      </c>
    </row>
    <row r="44" spans="1:8" x14ac:dyDescent="0.35">
      <c r="A44" s="34" t="s">
        <v>42</v>
      </c>
      <c r="B44" s="40">
        <v>0</v>
      </c>
      <c r="C44" s="39">
        <v>0</v>
      </c>
      <c r="D44" s="40">
        <v>0</v>
      </c>
      <c r="E44" s="39">
        <v>0</v>
      </c>
      <c r="F44" s="40">
        <v>0</v>
      </c>
      <c r="G44" s="39">
        <v>0</v>
      </c>
      <c r="H44" s="42">
        <v>0</v>
      </c>
    </row>
    <row r="45" spans="1:8" x14ac:dyDescent="0.35">
      <c r="A45" s="34" t="s">
        <v>43</v>
      </c>
      <c r="B45" s="38">
        <v>396730</v>
      </c>
      <c r="C45" s="39">
        <v>0.96899999999999997</v>
      </c>
      <c r="D45" s="40">
        <v>0</v>
      </c>
      <c r="E45" s="39">
        <v>0</v>
      </c>
      <c r="F45" s="38">
        <v>12845</v>
      </c>
      <c r="G45" s="39">
        <v>3.1E-2</v>
      </c>
      <c r="H45" s="41">
        <v>409575</v>
      </c>
    </row>
    <row r="46" spans="1:8" x14ac:dyDescent="0.35">
      <c r="A46" s="34" t="s">
        <v>44</v>
      </c>
      <c r="B46" s="38">
        <v>435507</v>
      </c>
      <c r="C46" s="39">
        <v>0.78200000000000003</v>
      </c>
      <c r="D46" s="40">
        <v>0</v>
      </c>
      <c r="E46" s="39">
        <v>0</v>
      </c>
      <c r="F46" s="38">
        <v>121153</v>
      </c>
      <c r="G46" s="39">
        <v>0.218</v>
      </c>
      <c r="H46" s="41">
        <v>556660</v>
      </c>
    </row>
    <row r="47" spans="1:8" x14ac:dyDescent="0.35">
      <c r="A47" s="34" t="s">
        <v>45</v>
      </c>
      <c r="B47" s="38">
        <v>640912</v>
      </c>
      <c r="C47" s="39">
        <v>0.98099999999999998</v>
      </c>
      <c r="D47" s="40">
        <v>0</v>
      </c>
      <c r="E47" s="39">
        <v>0</v>
      </c>
      <c r="F47" s="38">
        <v>12544</v>
      </c>
      <c r="G47" s="39">
        <v>1.9E-2</v>
      </c>
      <c r="H47" s="41">
        <v>653456</v>
      </c>
    </row>
    <row r="48" spans="1:8" x14ac:dyDescent="0.35">
      <c r="A48" s="34" t="s">
        <v>46</v>
      </c>
      <c r="B48" s="38">
        <v>180473</v>
      </c>
      <c r="C48" s="39">
        <v>0.99199999999999999</v>
      </c>
      <c r="D48" s="40">
        <v>0</v>
      </c>
      <c r="E48" s="39">
        <v>0</v>
      </c>
      <c r="F48" s="38">
        <v>1428</v>
      </c>
      <c r="G48" s="39">
        <v>8.0000000000000002E-3</v>
      </c>
      <c r="H48" s="41">
        <v>181901</v>
      </c>
    </row>
    <row r="49" spans="1:8" x14ac:dyDescent="0.35">
      <c r="A49" s="34" t="s">
        <v>47</v>
      </c>
      <c r="B49" s="40">
        <v>0</v>
      </c>
      <c r="C49" s="39">
        <v>0</v>
      </c>
      <c r="D49" s="40">
        <v>0</v>
      </c>
      <c r="E49" s="39">
        <v>0</v>
      </c>
      <c r="F49" s="40">
        <v>0</v>
      </c>
      <c r="G49" s="39">
        <v>0</v>
      </c>
      <c r="H49" s="42">
        <v>0</v>
      </c>
    </row>
    <row r="50" spans="1:8" x14ac:dyDescent="0.35">
      <c r="A50" s="34" t="s">
        <v>48</v>
      </c>
      <c r="B50" s="38">
        <v>13256</v>
      </c>
      <c r="C50" s="39">
        <v>1</v>
      </c>
      <c r="D50" s="40">
        <v>0</v>
      </c>
      <c r="E50" s="39">
        <v>0</v>
      </c>
      <c r="F50" s="40">
        <v>0</v>
      </c>
      <c r="G50" s="39">
        <v>0</v>
      </c>
      <c r="H50" s="41">
        <v>13256</v>
      </c>
    </row>
    <row r="51" spans="1:8" x14ac:dyDescent="0.35">
      <c r="A51" s="34" t="s">
        <v>49</v>
      </c>
      <c r="B51" s="38">
        <v>232788</v>
      </c>
      <c r="C51" s="39">
        <v>0.82199999999999995</v>
      </c>
      <c r="D51" s="40">
        <v>0</v>
      </c>
      <c r="E51" s="39">
        <v>0</v>
      </c>
      <c r="F51" s="38">
        <v>50465</v>
      </c>
      <c r="G51" s="39">
        <v>0.17799999999999999</v>
      </c>
      <c r="H51" s="41">
        <v>283253</v>
      </c>
    </row>
    <row r="52" spans="1:8" x14ac:dyDescent="0.35">
      <c r="A52" s="34" t="s">
        <v>50</v>
      </c>
      <c r="B52" s="38">
        <v>269785</v>
      </c>
      <c r="C52" s="39">
        <v>0.83899999999999997</v>
      </c>
      <c r="D52" s="40">
        <v>0</v>
      </c>
      <c r="E52" s="39">
        <v>0</v>
      </c>
      <c r="F52" s="38">
        <v>51942</v>
      </c>
      <c r="G52" s="39">
        <v>0.161</v>
      </c>
      <c r="H52" s="41">
        <v>321727</v>
      </c>
    </row>
    <row r="53" spans="1:8" x14ac:dyDescent="0.35">
      <c r="A53" s="34" t="s">
        <v>51</v>
      </c>
      <c r="B53" s="38">
        <v>1379815</v>
      </c>
      <c r="C53" s="39">
        <v>0.96399999999999997</v>
      </c>
      <c r="D53" s="40">
        <v>0</v>
      </c>
      <c r="E53" s="39">
        <v>0</v>
      </c>
      <c r="F53" s="38">
        <v>51209</v>
      </c>
      <c r="G53" s="39">
        <v>3.5999999999999997E-2</v>
      </c>
      <c r="H53" s="41">
        <v>1431024</v>
      </c>
    </row>
    <row r="54" spans="1:8" x14ac:dyDescent="0.35">
      <c r="A54" s="34" t="s">
        <v>52</v>
      </c>
      <c r="B54" s="40">
        <v>0</v>
      </c>
      <c r="C54" s="39">
        <v>0</v>
      </c>
      <c r="D54" s="40">
        <v>0</v>
      </c>
      <c r="E54" s="39">
        <v>0</v>
      </c>
      <c r="F54" s="40">
        <v>0</v>
      </c>
      <c r="G54" s="39">
        <v>0</v>
      </c>
      <c r="H54" s="42">
        <v>0</v>
      </c>
    </row>
    <row r="55" spans="1:8" x14ac:dyDescent="0.35">
      <c r="A55" s="34" t="s">
        <v>53</v>
      </c>
      <c r="B55" s="40">
        <v>0</v>
      </c>
      <c r="C55" s="39">
        <v>0</v>
      </c>
      <c r="D55" s="40">
        <v>0</v>
      </c>
      <c r="E55" s="39">
        <v>0</v>
      </c>
      <c r="F55" s="40">
        <v>0</v>
      </c>
      <c r="G55" s="39">
        <v>0</v>
      </c>
      <c r="H55" s="42">
        <v>0</v>
      </c>
    </row>
    <row r="56" spans="1:8" x14ac:dyDescent="0.35">
      <c r="A56" s="34" t="s">
        <v>54</v>
      </c>
      <c r="B56" s="38">
        <v>8168</v>
      </c>
      <c r="C56" s="39">
        <v>1</v>
      </c>
      <c r="D56" s="40">
        <v>0</v>
      </c>
      <c r="E56" s="39">
        <v>0</v>
      </c>
      <c r="F56" s="40">
        <v>0</v>
      </c>
      <c r="G56" s="39">
        <v>0</v>
      </c>
      <c r="H56" s="41">
        <v>8168</v>
      </c>
    </row>
    <row r="57" spans="1:8" x14ac:dyDescent="0.35">
      <c r="A57" s="34" t="s">
        <v>55</v>
      </c>
      <c r="B57" s="40">
        <v>0</v>
      </c>
      <c r="C57" s="39">
        <v>0</v>
      </c>
      <c r="D57" s="40">
        <v>0</v>
      </c>
      <c r="E57" s="39">
        <v>0</v>
      </c>
      <c r="F57" s="40">
        <v>0</v>
      </c>
      <c r="G57" s="39">
        <v>0</v>
      </c>
      <c r="H57" s="42">
        <v>0</v>
      </c>
    </row>
    <row r="58" spans="1:8" x14ac:dyDescent="0.35">
      <c r="A58" s="34" t="s">
        <v>56</v>
      </c>
      <c r="B58" s="40">
        <v>0</v>
      </c>
      <c r="C58" s="39">
        <v>0</v>
      </c>
      <c r="D58" s="40">
        <v>0</v>
      </c>
      <c r="E58" s="39">
        <v>0</v>
      </c>
      <c r="F58" s="40">
        <v>0</v>
      </c>
      <c r="G58" s="39">
        <v>0</v>
      </c>
      <c r="H58" s="42">
        <v>0</v>
      </c>
    </row>
    <row r="59" spans="1:8" x14ac:dyDescent="0.35">
      <c r="A59" s="34" t="s">
        <v>57</v>
      </c>
      <c r="B59" s="38">
        <v>1269545</v>
      </c>
      <c r="C59" s="39">
        <v>0.95199999999999996</v>
      </c>
      <c r="D59" s="40">
        <v>0</v>
      </c>
      <c r="E59" s="39">
        <v>0</v>
      </c>
      <c r="F59" s="38">
        <v>63863</v>
      </c>
      <c r="G59" s="39">
        <v>4.8000000000000001E-2</v>
      </c>
      <c r="H59" s="41">
        <v>1333408</v>
      </c>
    </row>
    <row r="60" spans="1:8" x14ac:dyDescent="0.35">
      <c r="A60" s="34" t="s">
        <v>58</v>
      </c>
      <c r="B60" s="40">
        <v>0</v>
      </c>
      <c r="C60" s="39">
        <v>0</v>
      </c>
      <c r="D60" s="40">
        <v>0</v>
      </c>
      <c r="E60" s="39">
        <v>0</v>
      </c>
      <c r="F60" s="40">
        <v>0</v>
      </c>
      <c r="G60" s="39">
        <v>0</v>
      </c>
      <c r="H60" s="42">
        <v>0</v>
      </c>
    </row>
    <row r="61" spans="1:8" x14ac:dyDescent="0.35">
      <c r="A61" s="34" t="s">
        <v>59</v>
      </c>
      <c r="B61" s="40">
        <v>0</v>
      </c>
      <c r="C61" s="39">
        <v>0</v>
      </c>
      <c r="D61" s="40">
        <v>0</v>
      </c>
      <c r="E61" s="39">
        <v>0</v>
      </c>
      <c r="F61" s="40">
        <v>0</v>
      </c>
      <c r="G61" s="39">
        <v>0</v>
      </c>
      <c r="H61" s="42">
        <v>0</v>
      </c>
    </row>
    <row r="62" spans="1:8" x14ac:dyDescent="0.35">
      <c r="A62" s="34" t="s">
        <v>60</v>
      </c>
      <c r="B62" s="40">
        <v>0</v>
      </c>
      <c r="C62" s="39">
        <v>0</v>
      </c>
      <c r="D62" s="40">
        <v>0</v>
      </c>
      <c r="E62" s="39">
        <v>0</v>
      </c>
      <c r="F62" s="40">
        <v>0</v>
      </c>
      <c r="G62" s="39">
        <v>0</v>
      </c>
      <c r="H62" s="42">
        <v>0</v>
      </c>
    </row>
    <row r="63" spans="1:8" ht="15.45" x14ac:dyDescent="0.4">
      <c r="A63" s="35" t="s">
        <v>196</v>
      </c>
      <c r="B63" s="36">
        <f>SUM(B4:B62)</f>
        <v>18482806</v>
      </c>
      <c r="C63" s="37">
        <f>AVERAGE(C4:C62)</f>
        <v>0.47799999999999998</v>
      </c>
      <c r="D63" s="35">
        <f>SUM(D4:D62)</f>
        <v>0</v>
      </c>
      <c r="E63" s="37">
        <f>AVERAGE(E4:E62)</f>
        <v>0</v>
      </c>
      <c r="F63" s="36">
        <f>SUM(F4:F62)</f>
        <v>1235620</v>
      </c>
      <c r="G63" s="37">
        <f>AVERAGE(G4:G62)</f>
        <v>3.0508474576271184E-2</v>
      </c>
      <c r="H63" s="36">
        <f>SUM(H4:H62)</f>
        <v>19718426</v>
      </c>
    </row>
    <row r="64" spans="1:8" x14ac:dyDescent="0.35">
      <c r="A64" s="62" t="s">
        <v>219</v>
      </c>
      <c r="B64" s="62"/>
      <c r="C64" s="62"/>
      <c r="D64" s="62"/>
      <c r="E64" s="62"/>
      <c r="F64" s="62"/>
      <c r="G64" s="62"/>
      <c r="H64" s="62"/>
    </row>
  </sheetData>
  <mergeCells count="3">
    <mergeCell ref="A1:H1"/>
    <mergeCell ref="A2:H2"/>
    <mergeCell ref="A64:H64"/>
  </mergeCells>
  <pageMargins left="0.7" right="0.7" top="0.75" bottom="0.75"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B78D1-F162-4D05-982E-C98C7583BBC7}">
  <sheetPr codeName="Sheet22"/>
  <dimension ref="A1:E7"/>
  <sheetViews>
    <sheetView workbookViewId="0">
      <selection activeCell="A2" sqref="A2:E2"/>
    </sheetView>
  </sheetViews>
  <sheetFormatPr defaultRowHeight="15" x14ac:dyDescent="0.35"/>
  <cols>
    <col min="1" max="1" width="43.6875" customWidth="1"/>
    <col min="2" max="4" width="22.6875" customWidth="1"/>
    <col min="5" max="5" width="50.5625" customWidth="1"/>
  </cols>
  <sheetData>
    <row r="1" spans="1:5" ht="50.05" customHeight="1" x14ac:dyDescent="0.35">
      <c r="A1" s="57" t="s">
        <v>232</v>
      </c>
      <c r="B1" s="57"/>
      <c r="C1" s="57"/>
      <c r="D1" s="57"/>
      <c r="E1" s="57"/>
    </row>
    <row r="2" spans="1:5" ht="20.149999999999999" x14ac:dyDescent="0.5">
      <c r="A2" s="58" t="s">
        <v>304</v>
      </c>
      <c r="B2" s="58"/>
      <c r="C2" s="58"/>
      <c r="D2" s="58"/>
      <c r="E2" s="58"/>
    </row>
    <row r="3" spans="1:5" s="15" customFormat="1" ht="50.15" customHeight="1" x14ac:dyDescent="0.35">
      <c r="A3" s="17" t="s">
        <v>112</v>
      </c>
      <c r="B3" s="12" t="s">
        <v>71</v>
      </c>
      <c r="C3" s="12" t="s">
        <v>67</v>
      </c>
      <c r="D3" s="12" t="s">
        <v>69</v>
      </c>
      <c r="E3" s="13" t="s">
        <v>1</v>
      </c>
    </row>
    <row r="4" spans="1:5" x14ac:dyDescent="0.35">
      <c r="A4" s="21" t="s">
        <v>113</v>
      </c>
      <c r="B4" s="26">
        <f>SUM(Statewide_Summary_Program_Participation[[#This Row],[Child Care Centers]:[Day Care Homes]])</f>
        <v>1403</v>
      </c>
      <c r="C4" s="26">
        <v>1126</v>
      </c>
      <c r="D4" s="26">
        <v>232</v>
      </c>
      <c r="E4" s="28">
        <v>45</v>
      </c>
    </row>
    <row r="5" spans="1:5" x14ac:dyDescent="0.35">
      <c r="A5" s="21" t="s">
        <v>114</v>
      </c>
      <c r="B5" s="26">
        <f>SUM(Statewide_Summary_Program_Participation[[#This Row],[Child Care Centers]:[Day Care Homes]])</f>
        <v>30887</v>
      </c>
      <c r="C5" s="26">
        <v>8386</v>
      </c>
      <c r="D5" s="26">
        <v>314</v>
      </c>
      <c r="E5" s="28">
        <v>22187</v>
      </c>
    </row>
    <row r="6" spans="1:5" x14ac:dyDescent="0.35">
      <c r="A6" s="25" t="s">
        <v>115</v>
      </c>
      <c r="B6" s="26">
        <f>SUM(Statewide_Summary_Program_Participation[[#This Row],[Child Care Centers]:[Day Care Homes]])</f>
        <v>654291</v>
      </c>
      <c r="C6" s="29">
        <v>534221</v>
      </c>
      <c r="D6" s="29">
        <v>19896</v>
      </c>
      <c r="E6" s="30">
        <v>100174</v>
      </c>
    </row>
    <row r="7" spans="1:5" x14ac:dyDescent="0.35">
      <c r="A7" s="65" t="s">
        <v>220</v>
      </c>
      <c r="B7" s="65"/>
      <c r="C7" s="65"/>
      <c r="D7" s="65"/>
      <c r="E7" s="65"/>
    </row>
  </sheetData>
  <mergeCells count="3">
    <mergeCell ref="A1:E1"/>
    <mergeCell ref="A2:E2"/>
    <mergeCell ref="A7:E7"/>
  </mergeCells>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735CD-9C86-4337-990E-B87C16AD7990}">
  <sheetPr codeName="Sheet23"/>
  <dimension ref="A1:J67"/>
  <sheetViews>
    <sheetView zoomScaleNormal="100" workbookViewId="0">
      <selection activeCell="A2" sqref="A2:J2"/>
    </sheetView>
  </sheetViews>
  <sheetFormatPr defaultRowHeight="15" x14ac:dyDescent="0.35"/>
  <cols>
    <col min="1" max="1" width="43.6875" customWidth="1"/>
    <col min="2" max="10" width="22.6875" customWidth="1"/>
  </cols>
  <sheetData>
    <row r="1" spans="1:10" ht="34.5" customHeight="1" x14ac:dyDescent="0.35">
      <c r="A1" s="57" t="s">
        <v>233</v>
      </c>
      <c r="B1" s="57"/>
      <c r="C1" s="57"/>
      <c r="D1" s="57"/>
      <c r="E1" s="57"/>
      <c r="F1" s="57"/>
      <c r="G1" s="57"/>
      <c r="H1" s="57"/>
      <c r="I1" s="57"/>
      <c r="J1" s="57"/>
    </row>
    <row r="2" spans="1:10" ht="20.149999999999999" x14ac:dyDescent="0.5">
      <c r="A2" s="58" t="s">
        <v>305</v>
      </c>
      <c r="B2" s="58"/>
      <c r="C2" s="58"/>
      <c r="D2" s="58"/>
      <c r="E2" s="58"/>
      <c r="F2" s="58"/>
      <c r="G2" s="58"/>
      <c r="H2" s="58"/>
      <c r="I2" s="58"/>
      <c r="J2" s="58"/>
    </row>
    <row r="3" spans="1:10" x14ac:dyDescent="0.35">
      <c r="A3" s="66" t="s">
        <v>170</v>
      </c>
      <c r="B3" s="66"/>
      <c r="C3" s="66"/>
      <c r="D3" s="66"/>
      <c r="E3" s="66"/>
      <c r="F3" s="66"/>
      <c r="G3" s="66"/>
      <c r="H3" s="66"/>
      <c r="I3" s="66"/>
      <c r="J3" s="66"/>
    </row>
    <row r="4" spans="1:10" x14ac:dyDescent="0.35">
      <c r="A4" s="66" t="s">
        <v>171</v>
      </c>
      <c r="B4" s="66"/>
      <c r="C4" s="66"/>
      <c r="D4" s="66"/>
      <c r="E4" s="66"/>
      <c r="F4" s="66"/>
      <c r="G4" s="66"/>
      <c r="H4" s="66"/>
      <c r="I4" s="66"/>
      <c r="J4" s="66"/>
    </row>
    <row r="5" spans="1:10" x14ac:dyDescent="0.35">
      <c r="A5" s="66" t="s">
        <v>172</v>
      </c>
      <c r="B5" s="66"/>
      <c r="C5" s="66"/>
      <c r="D5" s="66"/>
      <c r="E5" s="66"/>
      <c r="F5" s="66"/>
      <c r="G5" s="66"/>
      <c r="H5" s="66"/>
      <c r="I5" s="66"/>
      <c r="J5" s="66"/>
    </row>
    <row r="6" spans="1:10" s="15" customFormat="1" ht="50.15" customHeight="1" x14ac:dyDescent="0.35">
      <c r="A6" s="17" t="s">
        <v>2</v>
      </c>
      <c r="B6" s="12" t="s">
        <v>116</v>
      </c>
      <c r="C6" s="12" t="s">
        <v>117</v>
      </c>
      <c r="D6" s="12" t="s">
        <v>118</v>
      </c>
      <c r="E6" s="12" t="s">
        <v>119</v>
      </c>
      <c r="F6" s="12" t="s">
        <v>120</v>
      </c>
      <c r="G6" s="12" t="s">
        <v>121</v>
      </c>
      <c r="H6" s="12" t="s">
        <v>122</v>
      </c>
      <c r="I6" s="12" t="s">
        <v>123</v>
      </c>
      <c r="J6" s="13" t="s">
        <v>124</v>
      </c>
    </row>
    <row r="7" spans="1:10" x14ac:dyDescent="0.35">
      <c r="A7" s="21" t="s">
        <v>0</v>
      </c>
      <c r="B7" s="26">
        <v>47</v>
      </c>
      <c r="C7" s="26">
        <v>362</v>
      </c>
      <c r="D7" s="26">
        <v>37342</v>
      </c>
      <c r="E7" s="26">
        <v>3</v>
      </c>
      <c r="F7" s="26">
        <v>7</v>
      </c>
      <c r="G7" s="26">
        <v>244</v>
      </c>
      <c r="H7" s="26">
        <v>1</v>
      </c>
      <c r="I7" s="26">
        <v>188</v>
      </c>
      <c r="J7" s="28">
        <v>880</v>
      </c>
    </row>
    <row r="8" spans="1:10" x14ac:dyDescent="0.35">
      <c r="A8" s="21" t="s">
        <v>3</v>
      </c>
      <c r="B8" s="26">
        <v>0</v>
      </c>
      <c r="C8" s="26">
        <v>0</v>
      </c>
      <c r="D8" s="26">
        <v>0</v>
      </c>
      <c r="E8" s="26">
        <v>0</v>
      </c>
      <c r="F8" s="26">
        <v>0</v>
      </c>
      <c r="G8" s="26">
        <v>0</v>
      </c>
      <c r="H8" s="26">
        <v>0</v>
      </c>
      <c r="I8" s="26">
        <v>0</v>
      </c>
      <c r="J8" s="28">
        <v>0</v>
      </c>
    </row>
    <row r="9" spans="1:10" x14ac:dyDescent="0.35">
      <c r="A9" s="21" t="s">
        <v>4</v>
      </c>
      <c r="B9" s="26">
        <v>2</v>
      </c>
      <c r="C9" s="26">
        <v>13</v>
      </c>
      <c r="D9" s="26">
        <v>289</v>
      </c>
      <c r="E9" s="26">
        <v>0</v>
      </c>
      <c r="F9" s="26">
        <v>0</v>
      </c>
      <c r="G9" s="26">
        <v>0</v>
      </c>
      <c r="H9" s="26">
        <v>0</v>
      </c>
      <c r="I9" s="26">
        <v>0</v>
      </c>
      <c r="J9" s="28">
        <v>0</v>
      </c>
    </row>
    <row r="10" spans="1:10" x14ac:dyDescent="0.35">
      <c r="A10" s="21" t="s">
        <v>5</v>
      </c>
      <c r="B10" s="26">
        <v>14</v>
      </c>
      <c r="C10" s="26">
        <v>63</v>
      </c>
      <c r="D10" s="26">
        <v>2501</v>
      </c>
      <c r="E10" s="26">
        <v>1</v>
      </c>
      <c r="F10" s="26">
        <v>1</v>
      </c>
      <c r="G10" s="26">
        <v>27</v>
      </c>
      <c r="H10" s="26">
        <v>1</v>
      </c>
      <c r="I10" s="26">
        <v>313</v>
      </c>
      <c r="J10" s="28">
        <v>1542</v>
      </c>
    </row>
    <row r="11" spans="1:10" x14ac:dyDescent="0.35">
      <c r="A11" s="21" t="s">
        <v>6</v>
      </c>
      <c r="B11" s="26">
        <v>3</v>
      </c>
      <c r="C11" s="26">
        <v>16</v>
      </c>
      <c r="D11" s="26">
        <v>307</v>
      </c>
      <c r="E11" s="26">
        <v>0</v>
      </c>
      <c r="F11" s="26">
        <v>0</v>
      </c>
      <c r="G11" s="26">
        <v>0</v>
      </c>
      <c r="H11" s="26">
        <v>0</v>
      </c>
      <c r="I11" s="26">
        <v>0</v>
      </c>
      <c r="J11" s="28">
        <v>0</v>
      </c>
    </row>
    <row r="12" spans="1:10" x14ac:dyDescent="0.35">
      <c r="A12" s="21" t="s">
        <v>7</v>
      </c>
      <c r="B12" s="26">
        <v>3</v>
      </c>
      <c r="C12" s="26">
        <v>10</v>
      </c>
      <c r="D12" s="26">
        <v>416</v>
      </c>
      <c r="E12" s="26">
        <v>0</v>
      </c>
      <c r="F12" s="26">
        <v>0</v>
      </c>
      <c r="G12" s="26">
        <v>0</v>
      </c>
      <c r="H12" s="26">
        <v>1</v>
      </c>
      <c r="I12" s="26">
        <v>83</v>
      </c>
      <c r="J12" s="28">
        <v>221</v>
      </c>
    </row>
    <row r="13" spans="1:10" x14ac:dyDescent="0.35">
      <c r="A13" s="21" t="s">
        <v>8</v>
      </c>
      <c r="B13" s="26">
        <v>18</v>
      </c>
      <c r="C13" s="26">
        <v>156</v>
      </c>
      <c r="D13" s="26">
        <v>8925</v>
      </c>
      <c r="E13" s="26">
        <v>1</v>
      </c>
      <c r="F13" s="26">
        <v>2</v>
      </c>
      <c r="G13" s="26">
        <v>39</v>
      </c>
      <c r="H13" s="26">
        <v>1</v>
      </c>
      <c r="I13" s="26">
        <v>797</v>
      </c>
      <c r="J13" s="28">
        <v>3715</v>
      </c>
    </row>
    <row r="14" spans="1:10" x14ac:dyDescent="0.35">
      <c r="A14" s="21" t="s">
        <v>9</v>
      </c>
      <c r="B14" s="26">
        <v>3</v>
      </c>
      <c r="C14" s="26">
        <v>12</v>
      </c>
      <c r="D14" s="26">
        <v>732</v>
      </c>
      <c r="E14" s="26">
        <v>0</v>
      </c>
      <c r="F14" s="26">
        <v>0</v>
      </c>
      <c r="G14" s="26">
        <v>0</v>
      </c>
      <c r="H14" s="26">
        <v>1</v>
      </c>
      <c r="I14" s="26">
        <v>63</v>
      </c>
      <c r="J14" s="28">
        <v>88</v>
      </c>
    </row>
    <row r="15" spans="1:10" x14ac:dyDescent="0.35">
      <c r="A15" s="21" t="s">
        <v>10</v>
      </c>
      <c r="B15" s="26">
        <v>6</v>
      </c>
      <c r="C15" s="26">
        <v>29</v>
      </c>
      <c r="D15" s="26">
        <v>1429</v>
      </c>
      <c r="E15" s="26">
        <v>1</v>
      </c>
      <c r="F15" s="26">
        <v>2</v>
      </c>
      <c r="G15" s="26">
        <v>28</v>
      </c>
      <c r="H15" s="26">
        <v>0</v>
      </c>
      <c r="I15" s="26">
        <v>0</v>
      </c>
      <c r="J15" s="28">
        <v>0</v>
      </c>
    </row>
    <row r="16" spans="1:10" x14ac:dyDescent="0.35">
      <c r="A16" s="21" t="s">
        <v>11</v>
      </c>
      <c r="B16" s="26">
        <v>43</v>
      </c>
      <c r="C16" s="26">
        <v>365</v>
      </c>
      <c r="D16" s="26">
        <v>23879</v>
      </c>
      <c r="E16" s="26">
        <v>6</v>
      </c>
      <c r="F16" s="26">
        <v>7</v>
      </c>
      <c r="G16" s="26">
        <v>531</v>
      </c>
      <c r="H16" s="26">
        <v>1</v>
      </c>
      <c r="I16" s="26">
        <v>549</v>
      </c>
      <c r="J16" s="28">
        <v>2539</v>
      </c>
    </row>
    <row r="17" spans="1:10" x14ac:dyDescent="0.35">
      <c r="A17" s="21" t="s">
        <v>12</v>
      </c>
      <c r="B17" s="26">
        <v>2</v>
      </c>
      <c r="C17" s="26">
        <v>6</v>
      </c>
      <c r="D17" s="26">
        <v>95</v>
      </c>
      <c r="E17" s="26">
        <v>0</v>
      </c>
      <c r="F17" s="26">
        <v>0</v>
      </c>
      <c r="G17" s="26">
        <v>0</v>
      </c>
      <c r="H17" s="26">
        <v>0</v>
      </c>
      <c r="I17" s="26">
        <v>0</v>
      </c>
      <c r="J17" s="28">
        <v>0</v>
      </c>
    </row>
    <row r="18" spans="1:10" x14ac:dyDescent="0.35">
      <c r="A18" s="21" t="s">
        <v>13</v>
      </c>
      <c r="B18" s="26">
        <v>17</v>
      </c>
      <c r="C18" s="26">
        <v>61</v>
      </c>
      <c r="D18" s="26">
        <v>1756</v>
      </c>
      <c r="E18" s="26">
        <v>3</v>
      </c>
      <c r="F18" s="26">
        <v>5</v>
      </c>
      <c r="G18" s="26">
        <v>85</v>
      </c>
      <c r="H18" s="26">
        <v>1</v>
      </c>
      <c r="I18" s="26">
        <v>121</v>
      </c>
      <c r="J18" s="28">
        <v>399</v>
      </c>
    </row>
    <row r="19" spans="1:10" x14ac:dyDescent="0.35">
      <c r="A19" s="21" t="s">
        <v>14</v>
      </c>
      <c r="B19" s="26">
        <v>10</v>
      </c>
      <c r="C19" s="26">
        <v>64</v>
      </c>
      <c r="D19" s="26">
        <v>2429</v>
      </c>
      <c r="E19" s="26">
        <v>2</v>
      </c>
      <c r="F19" s="26">
        <v>4</v>
      </c>
      <c r="G19" s="26">
        <v>193</v>
      </c>
      <c r="H19" s="26">
        <v>0</v>
      </c>
      <c r="I19" s="26">
        <v>0</v>
      </c>
      <c r="J19" s="28">
        <v>0</v>
      </c>
    </row>
    <row r="20" spans="1:10" x14ac:dyDescent="0.35">
      <c r="A20" s="21" t="s">
        <v>15</v>
      </c>
      <c r="B20" s="26">
        <v>3</v>
      </c>
      <c r="C20" s="26">
        <v>10</v>
      </c>
      <c r="D20" s="26">
        <v>172</v>
      </c>
      <c r="E20" s="26">
        <v>0</v>
      </c>
      <c r="F20" s="26">
        <v>0</v>
      </c>
      <c r="G20" s="26">
        <v>0</v>
      </c>
      <c r="H20" s="26">
        <v>0</v>
      </c>
      <c r="I20" s="26">
        <v>0</v>
      </c>
      <c r="J20" s="28">
        <v>0</v>
      </c>
    </row>
    <row r="21" spans="1:10" x14ac:dyDescent="0.35">
      <c r="A21" s="21" t="s">
        <v>16</v>
      </c>
      <c r="B21" s="26">
        <v>44</v>
      </c>
      <c r="C21" s="26">
        <v>186</v>
      </c>
      <c r="D21" s="26">
        <v>15715</v>
      </c>
      <c r="E21" s="26">
        <v>2</v>
      </c>
      <c r="F21" s="26">
        <v>2</v>
      </c>
      <c r="G21" s="26">
        <v>153</v>
      </c>
      <c r="H21" s="26">
        <v>1</v>
      </c>
      <c r="I21" s="26">
        <v>562</v>
      </c>
      <c r="J21" s="28">
        <v>2858</v>
      </c>
    </row>
    <row r="22" spans="1:10" x14ac:dyDescent="0.35">
      <c r="A22" s="21" t="s">
        <v>17</v>
      </c>
      <c r="B22" s="26">
        <v>5</v>
      </c>
      <c r="C22" s="26">
        <v>27</v>
      </c>
      <c r="D22" s="26">
        <v>970</v>
      </c>
      <c r="E22" s="26">
        <v>1</v>
      </c>
      <c r="F22" s="26">
        <v>3</v>
      </c>
      <c r="G22" s="26">
        <v>112</v>
      </c>
      <c r="H22" s="26">
        <v>1</v>
      </c>
      <c r="I22" s="26">
        <v>107</v>
      </c>
      <c r="J22" s="28">
        <v>275</v>
      </c>
    </row>
    <row r="23" spans="1:10" x14ac:dyDescent="0.35">
      <c r="A23" s="21" t="s">
        <v>18</v>
      </c>
      <c r="B23" s="26">
        <v>8</v>
      </c>
      <c r="C23" s="26">
        <v>23</v>
      </c>
      <c r="D23" s="26">
        <v>1083</v>
      </c>
      <c r="E23" s="26">
        <v>0</v>
      </c>
      <c r="F23" s="26">
        <v>0</v>
      </c>
      <c r="G23" s="26">
        <v>0</v>
      </c>
      <c r="H23" s="26">
        <v>0</v>
      </c>
      <c r="I23" s="26">
        <v>0</v>
      </c>
      <c r="J23" s="28">
        <v>0</v>
      </c>
    </row>
    <row r="24" spans="1:10" x14ac:dyDescent="0.35">
      <c r="A24" s="21" t="s">
        <v>19</v>
      </c>
      <c r="B24" s="26">
        <v>3</v>
      </c>
      <c r="C24" s="26">
        <v>10</v>
      </c>
      <c r="D24" s="26">
        <v>231</v>
      </c>
      <c r="E24" s="26">
        <v>0</v>
      </c>
      <c r="F24" s="26">
        <v>0</v>
      </c>
      <c r="G24" s="26">
        <v>0</v>
      </c>
      <c r="H24" s="26">
        <v>0</v>
      </c>
      <c r="I24" s="26">
        <v>0</v>
      </c>
      <c r="J24" s="28">
        <v>0</v>
      </c>
    </row>
    <row r="25" spans="1:10" x14ac:dyDescent="0.35">
      <c r="A25" s="21" t="s">
        <v>20</v>
      </c>
      <c r="B25" s="26">
        <v>271</v>
      </c>
      <c r="C25" s="26">
        <v>2522</v>
      </c>
      <c r="D25" s="26">
        <v>177551</v>
      </c>
      <c r="E25" s="26">
        <v>138</v>
      </c>
      <c r="F25" s="26">
        <v>172</v>
      </c>
      <c r="G25" s="26">
        <v>12838</v>
      </c>
      <c r="H25" s="26">
        <v>6</v>
      </c>
      <c r="I25" s="26">
        <v>4219</v>
      </c>
      <c r="J25" s="28">
        <v>20183</v>
      </c>
    </row>
    <row r="26" spans="1:10" x14ac:dyDescent="0.35">
      <c r="A26" s="21" t="s">
        <v>21</v>
      </c>
      <c r="B26" s="26">
        <v>4</v>
      </c>
      <c r="C26" s="26">
        <v>27</v>
      </c>
      <c r="D26" s="26">
        <v>415</v>
      </c>
      <c r="E26" s="26">
        <v>0</v>
      </c>
      <c r="F26" s="26">
        <v>0</v>
      </c>
      <c r="G26" s="26">
        <v>0</v>
      </c>
      <c r="H26" s="26">
        <v>0</v>
      </c>
      <c r="I26" s="26">
        <v>0</v>
      </c>
      <c r="J26" s="28">
        <v>0</v>
      </c>
    </row>
    <row r="27" spans="1:10" x14ac:dyDescent="0.35">
      <c r="A27" s="21" t="s">
        <v>22</v>
      </c>
      <c r="B27" s="26">
        <v>7</v>
      </c>
      <c r="C27" s="26">
        <v>31</v>
      </c>
      <c r="D27" s="26">
        <v>1399</v>
      </c>
      <c r="E27" s="26">
        <v>0</v>
      </c>
      <c r="F27" s="26">
        <v>0</v>
      </c>
      <c r="G27" s="26">
        <v>0</v>
      </c>
      <c r="H27" s="26">
        <v>0</v>
      </c>
      <c r="I27" s="26">
        <v>0</v>
      </c>
      <c r="J27" s="28">
        <v>0</v>
      </c>
    </row>
    <row r="28" spans="1:10" x14ac:dyDescent="0.35">
      <c r="A28" s="21" t="s">
        <v>23</v>
      </c>
      <c r="B28" s="26">
        <v>0</v>
      </c>
      <c r="C28" s="26">
        <v>0</v>
      </c>
      <c r="D28" s="26">
        <v>0</v>
      </c>
      <c r="E28" s="26">
        <v>0</v>
      </c>
      <c r="F28" s="26">
        <v>0</v>
      </c>
      <c r="G28" s="26">
        <v>0</v>
      </c>
      <c r="H28" s="26">
        <v>0</v>
      </c>
      <c r="I28" s="26">
        <v>0</v>
      </c>
      <c r="J28" s="28">
        <v>0</v>
      </c>
    </row>
    <row r="29" spans="1:10" x14ac:dyDescent="0.35">
      <c r="A29" s="21" t="s">
        <v>24</v>
      </c>
      <c r="B29" s="26">
        <v>10</v>
      </c>
      <c r="C29" s="26">
        <v>34</v>
      </c>
      <c r="D29" s="26">
        <v>2534</v>
      </c>
      <c r="E29" s="26">
        <v>0</v>
      </c>
      <c r="F29" s="26">
        <v>0</v>
      </c>
      <c r="G29" s="26">
        <v>0</v>
      </c>
      <c r="H29" s="26">
        <v>1</v>
      </c>
      <c r="I29" s="26">
        <v>146</v>
      </c>
      <c r="J29" s="28">
        <v>481</v>
      </c>
    </row>
    <row r="30" spans="1:10" x14ac:dyDescent="0.35">
      <c r="A30" s="21" t="s">
        <v>25</v>
      </c>
      <c r="B30" s="26">
        <v>14</v>
      </c>
      <c r="C30" s="26">
        <v>80</v>
      </c>
      <c r="D30" s="26">
        <v>4172</v>
      </c>
      <c r="E30" s="26">
        <v>2</v>
      </c>
      <c r="F30" s="26">
        <v>2</v>
      </c>
      <c r="G30" s="26">
        <v>34</v>
      </c>
      <c r="H30" s="26">
        <v>1</v>
      </c>
      <c r="I30" s="26">
        <v>322</v>
      </c>
      <c r="J30" s="28">
        <v>1398</v>
      </c>
    </row>
    <row r="31" spans="1:10" x14ac:dyDescent="0.35">
      <c r="A31" s="21" t="s">
        <v>26</v>
      </c>
      <c r="B31" s="26">
        <v>1</v>
      </c>
      <c r="C31" s="26">
        <v>2</v>
      </c>
      <c r="D31" s="26">
        <v>34</v>
      </c>
      <c r="E31" s="26">
        <v>0</v>
      </c>
      <c r="F31" s="26">
        <v>0</v>
      </c>
      <c r="G31" s="26">
        <v>0</v>
      </c>
      <c r="H31" s="26">
        <v>1</v>
      </c>
      <c r="I31" s="26">
        <v>24</v>
      </c>
      <c r="J31" s="28">
        <v>72</v>
      </c>
    </row>
    <row r="32" spans="1:10" x14ac:dyDescent="0.35">
      <c r="A32" s="21" t="s">
        <v>27</v>
      </c>
      <c r="B32" s="26">
        <v>0</v>
      </c>
      <c r="C32" s="26">
        <v>0</v>
      </c>
      <c r="D32" s="26">
        <v>0</v>
      </c>
      <c r="E32" s="26">
        <v>0</v>
      </c>
      <c r="F32" s="26">
        <v>0</v>
      </c>
      <c r="G32" s="26">
        <v>0</v>
      </c>
      <c r="H32" s="26">
        <v>0</v>
      </c>
      <c r="I32" s="26">
        <v>0</v>
      </c>
      <c r="J32" s="28">
        <v>0</v>
      </c>
    </row>
    <row r="33" spans="1:10" x14ac:dyDescent="0.35">
      <c r="A33" s="21" t="s">
        <v>28</v>
      </c>
      <c r="B33" s="26">
        <v>14</v>
      </c>
      <c r="C33" s="26">
        <v>88</v>
      </c>
      <c r="D33" s="26">
        <v>5589</v>
      </c>
      <c r="E33" s="26">
        <v>0</v>
      </c>
      <c r="F33" s="26">
        <v>0</v>
      </c>
      <c r="G33" s="26">
        <v>0</v>
      </c>
      <c r="H33" s="26">
        <v>0</v>
      </c>
      <c r="I33" s="26">
        <v>0</v>
      </c>
      <c r="J33" s="28">
        <v>0</v>
      </c>
    </row>
    <row r="34" spans="1:10" x14ac:dyDescent="0.35">
      <c r="A34" s="21" t="s">
        <v>29</v>
      </c>
      <c r="B34" s="26">
        <v>6</v>
      </c>
      <c r="C34" s="26">
        <v>58</v>
      </c>
      <c r="D34" s="26">
        <v>2693</v>
      </c>
      <c r="E34" s="26">
        <v>0</v>
      </c>
      <c r="F34" s="26">
        <v>0</v>
      </c>
      <c r="G34" s="26">
        <v>0</v>
      </c>
      <c r="H34" s="26">
        <v>0</v>
      </c>
      <c r="I34" s="26">
        <v>0</v>
      </c>
      <c r="J34" s="28">
        <v>0</v>
      </c>
    </row>
    <row r="35" spans="1:10" x14ac:dyDescent="0.35">
      <c r="A35" s="21" t="s">
        <v>30</v>
      </c>
      <c r="B35" s="26">
        <v>4</v>
      </c>
      <c r="C35" s="26">
        <v>9</v>
      </c>
      <c r="D35" s="26">
        <v>316</v>
      </c>
      <c r="E35" s="26">
        <v>0</v>
      </c>
      <c r="F35" s="26">
        <v>0</v>
      </c>
      <c r="G35" s="26">
        <v>0</v>
      </c>
      <c r="H35" s="26">
        <v>0</v>
      </c>
      <c r="I35" s="26">
        <v>0</v>
      </c>
      <c r="J35" s="28">
        <v>0</v>
      </c>
    </row>
    <row r="36" spans="1:10" x14ac:dyDescent="0.35">
      <c r="A36" s="21" t="s">
        <v>31</v>
      </c>
      <c r="B36" s="26">
        <v>50</v>
      </c>
      <c r="C36" s="26">
        <v>343</v>
      </c>
      <c r="D36" s="26">
        <v>28171</v>
      </c>
      <c r="E36" s="26">
        <v>16</v>
      </c>
      <c r="F36" s="26">
        <v>33</v>
      </c>
      <c r="G36" s="26">
        <v>1344</v>
      </c>
      <c r="H36" s="26">
        <v>1</v>
      </c>
      <c r="I36" s="26">
        <v>272</v>
      </c>
      <c r="J36" s="28">
        <v>697</v>
      </c>
    </row>
    <row r="37" spans="1:10" x14ac:dyDescent="0.35">
      <c r="A37" s="21" t="s">
        <v>32</v>
      </c>
      <c r="B37" s="26">
        <v>7</v>
      </c>
      <c r="C37" s="26">
        <v>29</v>
      </c>
      <c r="D37" s="26">
        <v>903</v>
      </c>
      <c r="E37" s="26">
        <v>0</v>
      </c>
      <c r="F37" s="26">
        <v>0</v>
      </c>
      <c r="G37" s="26">
        <v>0</v>
      </c>
      <c r="H37" s="26">
        <v>0</v>
      </c>
      <c r="I37" s="26">
        <v>0</v>
      </c>
      <c r="J37" s="28">
        <v>0</v>
      </c>
    </row>
    <row r="38" spans="1:10" x14ac:dyDescent="0.35">
      <c r="A38" s="21" t="s">
        <v>33</v>
      </c>
      <c r="B38" s="26">
        <v>4</v>
      </c>
      <c r="C38" s="26">
        <v>14</v>
      </c>
      <c r="D38" s="26">
        <v>199</v>
      </c>
      <c r="E38" s="26">
        <v>0</v>
      </c>
      <c r="F38" s="26">
        <v>0</v>
      </c>
      <c r="G38" s="26">
        <v>0</v>
      </c>
      <c r="H38" s="26">
        <v>0</v>
      </c>
      <c r="I38" s="26">
        <v>0</v>
      </c>
      <c r="J38" s="28">
        <v>0</v>
      </c>
    </row>
    <row r="39" spans="1:10" x14ac:dyDescent="0.35">
      <c r="A39" s="21" t="s">
        <v>34</v>
      </c>
      <c r="B39" s="26">
        <v>49</v>
      </c>
      <c r="C39" s="26">
        <v>322</v>
      </c>
      <c r="D39" s="26">
        <v>24392</v>
      </c>
      <c r="E39" s="26">
        <v>6</v>
      </c>
      <c r="F39" s="26">
        <v>7</v>
      </c>
      <c r="G39" s="26">
        <v>350</v>
      </c>
      <c r="H39" s="26">
        <v>0</v>
      </c>
      <c r="I39" s="26">
        <v>0</v>
      </c>
      <c r="J39" s="28">
        <v>0</v>
      </c>
    </row>
    <row r="40" spans="1:10" x14ac:dyDescent="0.35">
      <c r="A40" s="21" t="s">
        <v>35</v>
      </c>
      <c r="B40" s="26">
        <v>44</v>
      </c>
      <c r="C40" s="26">
        <v>361</v>
      </c>
      <c r="D40" s="26">
        <v>20274</v>
      </c>
      <c r="E40" s="26">
        <v>4</v>
      </c>
      <c r="F40" s="26">
        <v>4</v>
      </c>
      <c r="G40" s="26">
        <v>230</v>
      </c>
      <c r="H40" s="26">
        <v>2</v>
      </c>
      <c r="I40" s="26">
        <v>1437</v>
      </c>
      <c r="J40" s="28">
        <v>5769</v>
      </c>
    </row>
    <row r="41" spans="1:10" x14ac:dyDescent="0.35">
      <c r="A41" s="21" t="s">
        <v>36</v>
      </c>
      <c r="B41" s="26">
        <v>4</v>
      </c>
      <c r="C41" s="26">
        <v>9</v>
      </c>
      <c r="D41" s="26">
        <v>1253</v>
      </c>
      <c r="E41" s="26">
        <v>0</v>
      </c>
      <c r="F41" s="26">
        <v>0</v>
      </c>
      <c r="G41" s="26">
        <v>0</v>
      </c>
      <c r="H41" s="26">
        <v>0</v>
      </c>
      <c r="I41" s="26">
        <v>0</v>
      </c>
      <c r="J41" s="28">
        <v>0</v>
      </c>
    </row>
    <row r="42" spans="1:10" x14ac:dyDescent="0.35">
      <c r="A42" s="21" t="s">
        <v>37</v>
      </c>
      <c r="B42" s="26">
        <v>55</v>
      </c>
      <c r="C42" s="26">
        <v>381</v>
      </c>
      <c r="D42" s="26">
        <v>26071</v>
      </c>
      <c r="E42" s="26">
        <v>6</v>
      </c>
      <c r="F42" s="26">
        <v>6</v>
      </c>
      <c r="G42" s="26">
        <v>302</v>
      </c>
      <c r="H42" s="26">
        <v>2</v>
      </c>
      <c r="I42" s="26">
        <v>73</v>
      </c>
      <c r="J42" s="28">
        <v>4</v>
      </c>
    </row>
    <row r="43" spans="1:10" x14ac:dyDescent="0.35">
      <c r="A43" s="21" t="s">
        <v>38</v>
      </c>
      <c r="B43" s="26">
        <v>74</v>
      </c>
      <c r="C43" s="26">
        <v>640</v>
      </c>
      <c r="D43" s="26">
        <v>37748</v>
      </c>
      <c r="E43" s="26">
        <v>13</v>
      </c>
      <c r="F43" s="26">
        <v>19</v>
      </c>
      <c r="G43" s="26">
        <v>1289</v>
      </c>
      <c r="H43" s="26">
        <v>4</v>
      </c>
      <c r="I43" s="26">
        <v>4571</v>
      </c>
      <c r="J43" s="28">
        <v>22695</v>
      </c>
    </row>
    <row r="44" spans="1:10" x14ac:dyDescent="0.35">
      <c r="A44" s="21" t="s">
        <v>39</v>
      </c>
      <c r="B44" s="26">
        <v>34</v>
      </c>
      <c r="C44" s="26">
        <v>251</v>
      </c>
      <c r="D44" s="26">
        <v>9750</v>
      </c>
      <c r="E44" s="26">
        <v>7</v>
      </c>
      <c r="F44" s="26">
        <v>10</v>
      </c>
      <c r="G44" s="26">
        <v>619</v>
      </c>
      <c r="H44" s="26">
        <v>2</v>
      </c>
      <c r="I44" s="26">
        <v>572</v>
      </c>
      <c r="J44" s="28">
        <v>1617</v>
      </c>
    </row>
    <row r="45" spans="1:10" x14ac:dyDescent="0.35">
      <c r="A45" s="21" t="s">
        <v>40</v>
      </c>
      <c r="B45" s="26">
        <v>15</v>
      </c>
      <c r="C45" s="26">
        <v>223</v>
      </c>
      <c r="D45" s="26">
        <v>6769</v>
      </c>
      <c r="E45" s="26">
        <v>1</v>
      </c>
      <c r="F45" s="26">
        <v>1</v>
      </c>
      <c r="G45" s="26">
        <v>35</v>
      </c>
      <c r="H45" s="26">
        <v>1</v>
      </c>
      <c r="I45" s="26">
        <v>1659</v>
      </c>
      <c r="J45" s="28">
        <v>7266</v>
      </c>
    </row>
    <row r="46" spans="1:10" x14ac:dyDescent="0.35">
      <c r="A46" s="21" t="s">
        <v>41</v>
      </c>
      <c r="B46" s="26">
        <v>7</v>
      </c>
      <c r="C46" s="26">
        <v>86</v>
      </c>
      <c r="D46" s="26">
        <v>1791</v>
      </c>
      <c r="E46" s="26">
        <v>0</v>
      </c>
      <c r="F46" s="26">
        <v>0</v>
      </c>
      <c r="G46" s="26">
        <v>0</v>
      </c>
      <c r="H46" s="26">
        <v>1</v>
      </c>
      <c r="I46" s="26">
        <v>200</v>
      </c>
      <c r="J46" s="28">
        <v>837</v>
      </c>
    </row>
    <row r="47" spans="1:10" x14ac:dyDescent="0.35">
      <c r="A47" s="21" t="s">
        <v>42</v>
      </c>
      <c r="B47" s="26">
        <v>21</v>
      </c>
      <c r="C47" s="26">
        <v>80</v>
      </c>
      <c r="D47" s="26">
        <v>3403</v>
      </c>
      <c r="E47" s="26">
        <v>1</v>
      </c>
      <c r="F47" s="26">
        <v>1</v>
      </c>
      <c r="G47" s="26">
        <v>39</v>
      </c>
      <c r="H47" s="26">
        <v>0</v>
      </c>
      <c r="I47" s="26">
        <v>0</v>
      </c>
      <c r="J47" s="28">
        <v>0</v>
      </c>
    </row>
    <row r="48" spans="1:10" x14ac:dyDescent="0.35">
      <c r="A48" s="21" t="s">
        <v>43</v>
      </c>
      <c r="B48" s="26">
        <v>14</v>
      </c>
      <c r="C48" s="26">
        <v>110</v>
      </c>
      <c r="D48" s="26">
        <v>4725</v>
      </c>
      <c r="E48" s="26">
        <v>1</v>
      </c>
      <c r="F48" s="26">
        <v>2</v>
      </c>
      <c r="G48" s="26">
        <v>55</v>
      </c>
      <c r="H48" s="26">
        <v>2</v>
      </c>
      <c r="I48" s="26">
        <v>473</v>
      </c>
      <c r="J48" s="28">
        <v>1706</v>
      </c>
    </row>
    <row r="49" spans="1:10" x14ac:dyDescent="0.35">
      <c r="A49" s="21" t="s">
        <v>44</v>
      </c>
      <c r="B49" s="26">
        <v>33</v>
      </c>
      <c r="C49" s="26">
        <v>345</v>
      </c>
      <c r="D49" s="26">
        <v>16949</v>
      </c>
      <c r="E49" s="26">
        <v>6</v>
      </c>
      <c r="F49" s="26">
        <v>9</v>
      </c>
      <c r="G49" s="26">
        <v>536</v>
      </c>
      <c r="H49" s="26">
        <v>2</v>
      </c>
      <c r="I49" s="26">
        <v>986</v>
      </c>
      <c r="J49" s="28">
        <v>3382</v>
      </c>
    </row>
    <row r="50" spans="1:10" x14ac:dyDescent="0.35">
      <c r="A50" s="21" t="s">
        <v>45</v>
      </c>
      <c r="B50" s="26">
        <v>12</v>
      </c>
      <c r="C50" s="26">
        <v>58</v>
      </c>
      <c r="D50" s="26">
        <v>3935</v>
      </c>
      <c r="E50" s="26">
        <v>1</v>
      </c>
      <c r="F50" s="26">
        <v>2</v>
      </c>
      <c r="G50" s="26">
        <v>34</v>
      </c>
      <c r="H50" s="26">
        <v>1</v>
      </c>
      <c r="I50" s="26">
        <v>687</v>
      </c>
      <c r="J50" s="28">
        <v>2900</v>
      </c>
    </row>
    <row r="51" spans="1:10" x14ac:dyDescent="0.35">
      <c r="A51" s="21" t="s">
        <v>46</v>
      </c>
      <c r="B51" s="26">
        <v>14</v>
      </c>
      <c r="C51" s="26">
        <v>68</v>
      </c>
      <c r="D51" s="26">
        <v>2540</v>
      </c>
      <c r="E51" s="26">
        <v>2</v>
      </c>
      <c r="F51" s="26">
        <v>5</v>
      </c>
      <c r="G51" s="26">
        <v>124</v>
      </c>
      <c r="H51" s="26">
        <v>1</v>
      </c>
      <c r="I51" s="26">
        <v>335</v>
      </c>
      <c r="J51" s="28">
        <v>1023</v>
      </c>
    </row>
    <row r="52" spans="1:10" x14ac:dyDescent="0.35">
      <c r="A52" s="21" t="s">
        <v>47</v>
      </c>
      <c r="B52" s="26">
        <v>0</v>
      </c>
      <c r="C52" s="26">
        <v>0</v>
      </c>
      <c r="D52" s="26">
        <v>0</v>
      </c>
      <c r="E52" s="26">
        <v>0</v>
      </c>
      <c r="F52" s="26">
        <v>0</v>
      </c>
      <c r="G52" s="26">
        <v>0</v>
      </c>
      <c r="H52" s="26">
        <v>0</v>
      </c>
      <c r="I52" s="26">
        <v>0</v>
      </c>
      <c r="J52" s="28">
        <v>0</v>
      </c>
    </row>
    <row r="53" spans="1:10" x14ac:dyDescent="0.35">
      <c r="A53" s="21" t="s">
        <v>48</v>
      </c>
      <c r="B53" s="26">
        <v>8</v>
      </c>
      <c r="C53" s="26">
        <v>12</v>
      </c>
      <c r="D53" s="26">
        <v>433</v>
      </c>
      <c r="E53" s="26">
        <v>0</v>
      </c>
      <c r="F53" s="26">
        <v>0</v>
      </c>
      <c r="G53" s="26">
        <v>0</v>
      </c>
      <c r="H53" s="26">
        <v>1</v>
      </c>
      <c r="I53" s="26">
        <v>34</v>
      </c>
      <c r="J53" s="28">
        <v>64</v>
      </c>
    </row>
    <row r="54" spans="1:10" x14ac:dyDescent="0.35">
      <c r="A54" s="21" t="s">
        <v>49</v>
      </c>
      <c r="B54" s="26">
        <v>12</v>
      </c>
      <c r="C54" s="26">
        <v>73</v>
      </c>
      <c r="D54" s="26">
        <v>2906</v>
      </c>
      <c r="E54" s="26">
        <v>1</v>
      </c>
      <c r="F54" s="26">
        <v>1</v>
      </c>
      <c r="G54" s="26">
        <v>58</v>
      </c>
      <c r="H54" s="26">
        <v>2</v>
      </c>
      <c r="I54" s="26">
        <v>402</v>
      </c>
      <c r="J54" s="28">
        <v>1360</v>
      </c>
    </row>
    <row r="55" spans="1:10" x14ac:dyDescent="0.35">
      <c r="A55" s="21" t="s">
        <v>50</v>
      </c>
      <c r="B55" s="26">
        <v>14</v>
      </c>
      <c r="C55" s="26">
        <v>102</v>
      </c>
      <c r="D55" s="26">
        <v>3445</v>
      </c>
      <c r="E55" s="26">
        <v>0</v>
      </c>
      <c r="F55" s="26">
        <v>0</v>
      </c>
      <c r="G55" s="26">
        <v>0</v>
      </c>
      <c r="H55" s="26">
        <v>1</v>
      </c>
      <c r="I55" s="26">
        <v>417</v>
      </c>
      <c r="J55" s="28">
        <v>1613</v>
      </c>
    </row>
    <row r="56" spans="1:10" x14ac:dyDescent="0.35">
      <c r="A56" s="21" t="s">
        <v>51</v>
      </c>
      <c r="B56" s="26">
        <v>20</v>
      </c>
      <c r="C56" s="26">
        <v>109</v>
      </c>
      <c r="D56" s="26">
        <v>6541</v>
      </c>
      <c r="E56" s="26">
        <v>0</v>
      </c>
      <c r="F56" s="26">
        <v>0</v>
      </c>
      <c r="G56" s="26">
        <v>0</v>
      </c>
      <c r="H56" s="26">
        <v>1</v>
      </c>
      <c r="I56" s="26">
        <v>1211</v>
      </c>
      <c r="J56" s="28">
        <v>7499</v>
      </c>
    </row>
    <row r="57" spans="1:10" x14ac:dyDescent="0.35">
      <c r="A57" s="21" t="s">
        <v>52</v>
      </c>
      <c r="B57" s="26">
        <v>4</v>
      </c>
      <c r="C57" s="26">
        <v>58</v>
      </c>
      <c r="D57" s="26">
        <v>1882</v>
      </c>
      <c r="E57" s="26">
        <v>0</v>
      </c>
      <c r="F57" s="26">
        <v>0</v>
      </c>
      <c r="G57" s="26">
        <v>0</v>
      </c>
      <c r="H57" s="26">
        <v>0</v>
      </c>
      <c r="I57" s="26">
        <v>0</v>
      </c>
      <c r="J57" s="28">
        <v>0</v>
      </c>
    </row>
    <row r="58" spans="1:10" x14ac:dyDescent="0.35">
      <c r="A58" s="21" t="s">
        <v>53</v>
      </c>
      <c r="B58" s="26">
        <v>8</v>
      </c>
      <c r="C58" s="26">
        <v>32</v>
      </c>
      <c r="D58" s="26">
        <v>1262</v>
      </c>
      <c r="E58" s="26">
        <v>0</v>
      </c>
      <c r="F58" s="26">
        <v>0</v>
      </c>
      <c r="G58" s="26">
        <v>0</v>
      </c>
      <c r="H58" s="26">
        <v>0</v>
      </c>
      <c r="I58" s="26">
        <v>0</v>
      </c>
      <c r="J58" s="28">
        <v>0</v>
      </c>
    </row>
    <row r="59" spans="1:10" x14ac:dyDescent="0.35">
      <c r="A59" s="21" t="s">
        <v>54</v>
      </c>
      <c r="B59" s="26">
        <v>4</v>
      </c>
      <c r="C59" s="26">
        <v>6</v>
      </c>
      <c r="D59" s="26">
        <v>169</v>
      </c>
      <c r="E59" s="26">
        <v>0</v>
      </c>
      <c r="F59" s="26">
        <v>0</v>
      </c>
      <c r="G59" s="26">
        <v>0</v>
      </c>
      <c r="H59" s="26">
        <v>1</v>
      </c>
      <c r="I59" s="26">
        <v>20</v>
      </c>
      <c r="J59" s="28">
        <v>25</v>
      </c>
    </row>
    <row r="60" spans="1:10" x14ac:dyDescent="0.35">
      <c r="A60" s="21" t="s">
        <v>55</v>
      </c>
      <c r="B60" s="26">
        <v>23</v>
      </c>
      <c r="C60" s="26">
        <v>164</v>
      </c>
      <c r="D60" s="26">
        <v>12562</v>
      </c>
      <c r="E60" s="26">
        <v>0</v>
      </c>
      <c r="F60" s="26">
        <v>0</v>
      </c>
      <c r="G60" s="26">
        <v>0</v>
      </c>
      <c r="H60" s="26">
        <v>0</v>
      </c>
      <c r="I60" s="26">
        <v>0</v>
      </c>
      <c r="J60" s="28">
        <v>0</v>
      </c>
    </row>
    <row r="61" spans="1:10" x14ac:dyDescent="0.35">
      <c r="A61" s="21" t="s">
        <v>56</v>
      </c>
      <c r="B61" s="26">
        <v>1</v>
      </c>
      <c r="C61" s="26">
        <v>1</v>
      </c>
      <c r="D61" s="26">
        <v>9</v>
      </c>
      <c r="E61" s="26">
        <v>0</v>
      </c>
      <c r="F61" s="26">
        <v>0</v>
      </c>
      <c r="G61" s="26">
        <v>0</v>
      </c>
      <c r="H61" s="26">
        <v>0</v>
      </c>
      <c r="I61" s="26">
        <v>0</v>
      </c>
      <c r="J61" s="28">
        <v>0</v>
      </c>
    </row>
    <row r="62" spans="1:10" x14ac:dyDescent="0.35">
      <c r="A62" s="21" t="s">
        <v>57</v>
      </c>
      <c r="B62" s="26">
        <v>18</v>
      </c>
      <c r="C62" s="26">
        <v>111</v>
      </c>
      <c r="D62" s="26">
        <v>8732</v>
      </c>
      <c r="E62" s="26">
        <v>6</v>
      </c>
      <c r="F62" s="26">
        <v>6</v>
      </c>
      <c r="G62" s="26">
        <v>483</v>
      </c>
      <c r="H62" s="26">
        <v>2</v>
      </c>
      <c r="I62" s="26">
        <v>1344</v>
      </c>
      <c r="J62" s="28">
        <v>7066</v>
      </c>
    </row>
    <row r="63" spans="1:10" x14ac:dyDescent="0.35">
      <c r="A63" s="21" t="s">
        <v>58</v>
      </c>
      <c r="B63" s="26">
        <v>4</v>
      </c>
      <c r="C63" s="26">
        <v>14</v>
      </c>
      <c r="D63" s="26">
        <v>1155</v>
      </c>
      <c r="E63" s="26">
        <v>1</v>
      </c>
      <c r="F63" s="26">
        <v>1</v>
      </c>
      <c r="G63" s="26">
        <v>114</v>
      </c>
      <c r="H63" s="26">
        <v>0</v>
      </c>
      <c r="I63" s="26">
        <v>0</v>
      </c>
      <c r="J63" s="28">
        <v>0</v>
      </c>
    </row>
    <row r="64" spans="1:10" x14ac:dyDescent="0.35">
      <c r="A64" s="21" t="s">
        <v>59</v>
      </c>
      <c r="B64" s="26">
        <v>4</v>
      </c>
      <c r="C64" s="26">
        <v>29</v>
      </c>
      <c r="D64" s="26">
        <v>1804</v>
      </c>
      <c r="E64" s="26">
        <v>0</v>
      </c>
      <c r="F64" s="26">
        <v>0</v>
      </c>
      <c r="G64" s="26">
        <v>0</v>
      </c>
      <c r="H64" s="26">
        <v>0</v>
      </c>
      <c r="I64" s="26">
        <v>0</v>
      </c>
      <c r="J64" s="28">
        <v>0</v>
      </c>
    </row>
    <row r="65" spans="1:10" x14ac:dyDescent="0.35">
      <c r="A65" s="21" t="s">
        <v>60</v>
      </c>
      <c r="B65" s="26">
        <v>7</v>
      </c>
      <c r="C65" s="26">
        <v>91</v>
      </c>
      <c r="D65" s="26">
        <v>11474</v>
      </c>
      <c r="E65" s="26">
        <v>0</v>
      </c>
      <c r="F65" s="26">
        <v>0</v>
      </c>
      <c r="G65" s="26">
        <v>0</v>
      </c>
      <c r="H65" s="26">
        <v>0</v>
      </c>
      <c r="I65" s="26">
        <v>0</v>
      </c>
      <c r="J65" s="28">
        <v>0</v>
      </c>
    </row>
    <row r="66" spans="1:10" ht="15.45" x14ac:dyDescent="0.4">
      <c r="A66" s="23" t="s">
        <v>125</v>
      </c>
      <c r="B66" s="31">
        <f t="shared" ref="B66:J66" si="0">SUM(B7:B65)</f>
        <v>1126</v>
      </c>
      <c r="C66" s="53">
        <f>SUBTOTAL(109,C7:C65)</f>
        <v>8386</v>
      </c>
      <c r="D66" s="31">
        <f t="shared" si="0"/>
        <v>534221</v>
      </c>
      <c r="E66" s="31">
        <f t="shared" si="0"/>
        <v>232</v>
      </c>
      <c r="F66" s="31">
        <f t="shared" si="0"/>
        <v>314</v>
      </c>
      <c r="G66" s="31">
        <f t="shared" si="0"/>
        <v>19896</v>
      </c>
      <c r="H66" s="31">
        <f t="shared" si="0"/>
        <v>45</v>
      </c>
      <c r="I66" s="31">
        <f t="shared" si="0"/>
        <v>22187</v>
      </c>
      <c r="J66" s="31">
        <f t="shared" si="0"/>
        <v>100174</v>
      </c>
    </row>
    <row r="67" spans="1:10" x14ac:dyDescent="0.35">
      <c r="A67" s="59" t="s">
        <v>221</v>
      </c>
      <c r="B67" s="59"/>
      <c r="C67" s="59"/>
      <c r="D67" s="59"/>
      <c r="E67" s="59"/>
      <c r="F67" s="59"/>
      <c r="G67" s="59"/>
      <c r="H67" s="59"/>
      <c r="I67" s="59"/>
      <c r="J67" s="59"/>
    </row>
  </sheetData>
  <mergeCells count="6">
    <mergeCell ref="A67:J67"/>
    <mergeCell ref="A1:J1"/>
    <mergeCell ref="A2:J2"/>
    <mergeCell ref="A3:J3"/>
    <mergeCell ref="A4:J4"/>
    <mergeCell ref="A5:J5"/>
  </mergeCells>
  <pageMargins left="0.7" right="0.7" top="0.75" bottom="0.75" header="0.3" footer="0.3"/>
  <pageSetup orientation="portrait" horizontalDpi="360" verticalDpi="360" r:id="rId1"/>
  <ignoredErrors>
    <ignoredError sqref="C7:C65" calculatedColumn="1"/>
  </ignoredError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648A1-D0B0-46AE-989B-2A9CF5863612}">
  <sheetPr codeName="Sheet4"/>
  <dimension ref="A1:I8"/>
  <sheetViews>
    <sheetView zoomScaleNormal="100" workbookViewId="0">
      <selection activeCell="A2" sqref="A2:I2"/>
    </sheetView>
  </sheetViews>
  <sheetFormatPr defaultRowHeight="15" x14ac:dyDescent="0.35"/>
  <cols>
    <col min="1" max="1" width="43.6875" customWidth="1"/>
    <col min="2" max="2" width="22.6875" style="1" customWidth="1"/>
    <col min="3" max="3" width="22.6875" style="2" customWidth="1"/>
    <col min="4" max="4" width="22.6875" style="1" customWidth="1"/>
    <col min="5" max="5" width="22.6875" style="2" customWidth="1"/>
    <col min="6" max="6" width="22.6875" style="1" customWidth="1"/>
    <col min="7" max="7" width="22.6875" style="2" customWidth="1"/>
    <col min="8" max="8" width="22.6875" style="1" customWidth="1"/>
    <col min="9" max="9" width="22.6875" style="2" customWidth="1"/>
  </cols>
  <sheetData>
    <row r="1" spans="1:9" ht="35.049999999999997" customHeight="1" x14ac:dyDescent="0.35">
      <c r="A1" s="57" t="s">
        <v>228</v>
      </c>
      <c r="B1" s="57"/>
      <c r="C1" s="57"/>
      <c r="D1" s="57"/>
      <c r="E1" s="57"/>
      <c r="F1" s="57"/>
      <c r="G1" s="57"/>
      <c r="H1" s="57"/>
      <c r="I1" s="57"/>
    </row>
    <row r="2" spans="1:9" ht="20.149999999999999" x14ac:dyDescent="0.5">
      <c r="A2" s="58" t="s">
        <v>289</v>
      </c>
      <c r="B2" s="58"/>
      <c r="C2" s="58"/>
      <c r="D2" s="58"/>
      <c r="E2" s="58"/>
      <c r="F2" s="58"/>
      <c r="G2" s="58"/>
      <c r="H2" s="58"/>
      <c r="I2" s="58"/>
    </row>
    <row r="3" spans="1:9" s="15" customFormat="1" ht="50.15" customHeight="1" x14ac:dyDescent="0.35">
      <c r="A3" s="17" t="s">
        <v>62</v>
      </c>
      <c r="B3" s="18" t="s">
        <v>67</v>
      </c>
      <c r="C3" s="7" t="s">
        <v>68</v>
      </c>
      <c r="D3" s="18" t="s">
        <v>69</v>
      </c>
      <c r="E3" s="7" t="s">
        <v>70</v>
      </c>
      <c r="F3" s="18" t="s">
        <v>1</v>
      </c>
      <c r="G3" s="7" t="s">
        <v>169</v>
      </c>
      <c r="H3" s="18" t="s">
        <v>71</v>
      </c>
      <c r="I3" s="8" t="s">
        <v>72</v>
      </c>
    </row>
    <row r="4" spans="1:9" x14ac:dyDescent="0.35">
      <c r="A4" s="21" t="s">
        <v>63</v>
      </c>
      <c r="B4" s="26">
        <v>9141106</v>
      </c>
      <c r="C4" s="5">
        <v>0.66600000000000004</v>
      </c>
      <c r="D4" s="26">
        <v>4292483</v>
      </c>
      <c r="E4" s="5">
        <v>0.97599999999999998</v>
      </c>
      <c r="F4" s="26">
        <v>9711327</v>
      </c>
      <c r="G4" s="5">
        <v>0.93899999999999995</v>
      </c>
      <c r="H4" s="26">
        <v>23144916</v>
      </c>
      <c r="I4" s="6">
        <v>0.81299999999999994</v>
      </c>
    </row>
    <row r="5" spans="1:9" x14ac:dyDescent="0.35">
      <c r="A5" s="21" t="s">
        <v>64</v>
      </c>
      <c r="B5" s="26">
        <v>1263951</v>
      </c>
      <c r="C5" s="5">
        <v>9.1999999999999998E-2</v>
      </c>
      <c r="D5" s="26">
        <v>8221</v>
      </c>
      <c r="E5" s="5">
        <v>2E-3</v>
      </c>
      <c r="F5" s="26">
        <v>0</v>
      </c>
      <c r="G5" s="5">
        <v>0</v>
      </c>
      <c r="H5" s="26">
        <v>1272172</v>
      </c>
      <c r="I5" s="6">
        <v>4.4999999999999998E-2</v>
      </c>
    </row>
    <row r="6" spans="1:9" x14ac:dyDescent="0.35">
      <c r="A6" s="21" t="s">
        <v>65</v>
      </c>
      <c r="B6" s="26">
        <v>3331025</v>
      </c>
      <c r="C6" s="5">
        <v>0.24299999999999999</v>
      </c>
      <c r="D6" s="26">
        <v>97372</v>
      </c>
      <c r="E6" s="5">
        <v>2.1999999999999999E-2</v>
      </c>
      <c r="F6" s="26">
        <v>634314</v>
      </c>
      <c r="G6" s="5">
        <v>6.0999999999999999E-2</v>
      </c>
      <c r="H6" s="26">
        <v>4062711</v>
      </c>
      <c r="I6" s="6">
        <v>0.14299999999999999</v>
      </c>
    </row>
    <row r="7" spans="1:9" ht="15.45" x14ac:dyDescent="0.4">
      <c r="A7" s="23" t="s">
        <v>66</v>
      </c>
      <c r="B7" s="31">
        <v>13736082</v>
      </c>
      <c r="C7" s="32">
        <f xml:space="preserve"> SUM(C4:C6)</f>
        <v>1.0009999999999999</v>
      </c>
      <c r="D7" s="31">
        <v>4398076</v>
      </c>
      <c r="E7" s="32">
        <f xml:space="preserve"> SUM(E4:E6)</f>
        <v>1</v>
      </c>
      <c r="F7" s="31">
        <v>10345641</v>
      </c>
      <c r="G7" s="32">
        <f xml:space="preserve"> SUM(G4:G6)</f>
        <v>1</v>
      </c>
      <c r="H7" s="31">
        <v>28479799</v>
      </c>
      <c r="I7" s="32">
        <f xml:space="preserve"> SUM(I4:I6)</f>
        <v>1.0009999999999999</v>
      </c>
    </row>
    <row r="8" spans="1:9" x14ac:dyDescent="0.35">
      <c r="A8" s="59" t="s">
        <v>204</v>
      </c>
      <c r="B8" s="59"/>
      <c r="C8" s="59"/>
      <c r="D8" s="59"/>
      <c r="E8" s="59"/>
      <c r="F8" s="59"/>
      <c r="G8" s="59"/>
      <c r="H8" s="59"/>
      <c r="I8" s="59"/>
    </row>
  </sheetData>
  <mergeCells count="3">
    <mergeCell ref="A1:I1"/>
    <mergeCell ref="A2:I2"/>
    <mergeCell ref="A8:I8"/>
  </mergeCells>
  <pageMargins left="0.7" right="0.7" top="0.75" bottom="0.75" header="0.3" footer="0.3"/>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BEDC5-4EBB-4616-90D0-003B340AA713}">
  <sheetPr codeName="Sheet24"/>
  <dimension ref="A1:E8"/>
  <sheetViews>
    <sheetView workbookViewId="0">
      <selection activeCell="A2" sqref="A2:E2"/>
    </sheetView>
  </sheetViews>
  <sheetFormatPr defaultRowHeight="15" x14ac:dyDescent="0.35"/>
  <cols>
    <col min="1" max="1" width="43.6875" customWidth="1"/>
    <col min="2" max="4" width="22.6875" customWidth="1"/>
    <col min="5" max="5" width="48.25" customWidth="1"/>
  </cols>
  <sheetData>
    <row r="1" spans="1:5" ht="52" customHeight="1" x14ac:dyDescent="0.35">
      <c r="A1" s="57" t="s">
        <v>234</v>
      </c>
      <c r="B1" s="57"/>
      <c r="C1" s="57"/>
      <c r="D1" s="57"/>
      <c r="E1" s="57"/>
    </row>
    <row r="2" spans="1:5" ht="20.149999999999999" x14ac:dyDescent="0.5">
      <c r="A2" s="58" t="s">
        <v>306</v>
      </c>
      <c r="B2" s="58"/>
      <c r="C2" s="58"/>
      <c r="D2" s="58"/>
      <c r="E2" s="58"/>
    </row>
    <row r="3" spans="1:5" s="15" customFormat="1" ht="50.15" customHeight="1" x14ac:dyDescent="0.35">
      <c r="A3" s="17" t="s">
        <v>126</v>
      </c>
      <c r="B3" s="12" t="s">
        <v>71</v>
      </c>
      <c r="C3" s="12" t="s">
        <v>67</v>
      </c>
      <c r="D3" s="12" t="s">
        <v>69</v>
      </c>
      <c r="E3" s="13" t="s">
        <v>1</v>
      </c>
    </row>
    <row r="4" spans="1:5" x14ac:dyDescent="0.35">
      <c r="A4" s="21" t="s">
        <v>127</v>
      </c>
      <c r="B4" s="26">
        <v>2044641</v>
      </c>
      <c r="C4" s="26">
        <v>1884148</v>
      </c>
      <c r="D4" s="26">
        <v>41363</v>
      </c>
      <c r="E4" s="28">
        <v>119130</v>
      </c>
    </row>
    <row r="5" spans="1:5" x14ac:dyDescent="0.35">
      <c r="A5" s="21" t="s">
        <v>128</v>
      </c>
      <c r="B5" s="26">
        <v>23901</v>
      </c>
      <c r="C5" s="26">
        <v>22562</v>
      </c>
      <c r="D5" s="26">
        <v>151</v>
      </c>
      <c r="E5" s="28">
        <v>1188</v>
      </c>
    </row>
    <row r="6" spans="1:5" x14ac:dyDescent="0.35">
      <c r="A6" s="21" t="s">
        <v>129</v>
      </c>
      <c r="B6" s="26">
        <v>67873</v>
      </c>
      <c r="C6" s="26">
        <v>57899</v>
      </c>
      <c r="D6" s="26">
        <v>1415</v>
      </c>
      <c r="E6" s="28">
        <v>8559</v>
      </c>
    </row>
    <row r="7" spans="1:5" ht="15.45" x14ac:dyDescent="0.4">
      <c r="A7" s="23" t="s">
        <v>130</v>
      </c>
      <c r="B7" s="31">
        <v>2136415</v>
      </c>
      <c r="C7" s="31">
        <v>1964609</v>
      </c>
      <c r="D7" s="31">
        <v>42929</v>
      </c>
      <c r="E7" s="31">
        <v>128877</v>
      </c>
    </row>
    <row r="8" spans="1:5" x14ac:dyDescent="0.35">
      <c r="A8" s="59" t="s">
        <v>222</v>
      </c>
      <c r="B8" s="59"/>
      <c r="C8" s="59"/>
      <c r="D8" s="59"/>
      <c r="E8" s="59"/>
    </row>
  </sheetData>
  <mergeCells count="3">
    <mergeCell ref="A1:E1"/>
    <mergeCell ref="A2:E2"/>
    <mergeCell ref="A8:E8"/>
  </mergeCells>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621C8-07A0-4B71-BE19-E190AE8D3789}">
  <sheetPr codeName="Sheet25"/>
  <dimension ref="A1:K67"/>
  <sheetViews>
    <sheetView tabSelected="1" zoomScaleNormal="100" workbookViewId="0">
      <selection activeCell="A2" sqref="A2:K2"/>
    </sheetView>
  </sheetViews>
  <sheetFormatPr defaultRowHeight="15" x14ac:dyDescent="0.35"/>
  <cols>
    <col min="1" max="1" width="43.6875" customWidth="1"/>
    <col min="2" max="11" width="22.6875" customWidth="1"/>
  </cols>
  <sheetData>
    <row r="1" spans="1:11" ht="42" customHeight="1" x14ac:dyDescent="0.35">
      <c r="A1" s="57" t="s">
        <v>235</v>
      </c>
      <c r="B1" s="57"/>
      <c r="C1" s="57"/>
      <c r="D1" s="57"/>
      <c r="E1" s="57"/>
      <c r="F1" s="57"/>
      <c r="G1" s="57"/>
      <c r="H1" s="57"/>
      <c r="I1" s="57"/>
      <c r="J1" s="57"/>
      <c r="K1" s="57"/>
    </row>
    <row r="2" spans="1:11" ht="20.149999999999999" x14ac:dyDescent="0.5">
      <c r="A2" s="58" t="s">
        <v>307</v>
      </c>
      <c r="B2" s="58"/>
      <c r="C2" s="58"/>
      <c r="D2" s="58"/>
      <c r="E2" s="58"/>
      <c r="F2" s="58"/>
      <c r="G2" s="58"/>
      <c r="H2" s="58"/>
      <c r="I2" s="58"/>
      <c r="J2" s="58"/>
      <c r="K2" s="58"/>
    </row>
    <row r="3" spans="1:11" x14ac:dyDescent="0.35">
      <c r="A3" s="66" t="s">
        <v>170</v>
      </c>
      <c r="B3" s="66"/>
      <c r="C3" s="66"/>
      <c r="D3" s="66"/>
      <c r="E3" s="66"/>
      <c r="F3" s="66"/>
      <c r="G3" s="66"/>
      <c r="H3" s="66"/>
      <c r="I3" s="66"/>
      <c r="J3" s="66"/>
      <c r="K3" s="66"/>
    </row>
    <row r="4" spans="1:11" x14ac:dyDescent="0.35">
      <c r="A4" s="66" t="s">
        <v>171</v>
      </c>
      <c r="B4" s="66"/>
      <c r="C4" s="66"/>
      <c r="D4" s="66"/>
      <c r="E4" s="66"/>
      <c r="F4" s="66"/>
      <c r="G4" s="66"/>
      <c r="H4" s="66"/>
      <c r="I4" s="66"/>
      <c r="J4" s="66"/>
      <c r="K4" s="66"/>
    </row>
    <row r="5" spans="1:11" x14ac:dyDescent="0.35">
      <c r="A5" s="66" t="s">
        <v>172</v>
      </c>
      <c r="B5" s="66"/>
      <c r="C5" s="66"/>
      <c r="D5" s="66"/>
      <c r="E5" s="66"/>
      <c r="F5" s="66"/>
      <c r="G5" s="66"/>
      <c r="H5" s="66"/>
      <c r="I5" s="66"/>
      <c r="J5" s="66"/>
      <c r="K5" s="66"/>
    </row>
    <row r="6" spans="1:11" s="15" customFormat="1" ht="50.15" customHeight="1" x14ac:dyDescent="0.35">
      <c r="A6" s="17" t="s">
        <v>2</v>
      </c>
      <c r="B6" s="12" t="s">
        <v>131</v>
      </c>
      <c r="C6" s="12" t="s">
        <v>132</v>
      </c>
      <c r="D6" s="12" t="s">
        <v>133</v>
      </c>
      <c r="E6" s="12" t="s">
        <v>134</v>
      </c>
      <c r="F6" s="12" t="s">
        <v>135</v>
      </c>
      <c r="G6" s="12" t="s">
        <v>136</v>
      </c>
      <c r="H6" s="12" t="s">
        <v>137</v>
      </c>
      <c r="I6" s="12" t="s">
        <v>138</v>
      </c>
      <c r="J6" s="12" t="s">
        <v>139</v>
      </c>
      <c r="K6" s="13" t="s">
        <v>140</v>
      </c>
    </row>
    <row r="7" spans="1:11" ht="15.45" x14ac:dyDescent="0.4">
      <c r="A7" s="21" t="s">
        <v>0</v>
      </c>
      <c r="B7" s="26">
        <v>80065</v>
      </c>
      <c r="C7" s="26">
        <v>1202</v>
      </c>
      <c r="D7" s="26">
        <v>3069</v>
      </c>
      <c r="E7" s="26">
        <v>541</v>
      </c>
      <c r="F7" s="26">
        <v>5</v>
      </c>
      <c r="G7" s="26">
        <v>67</v>
      </c>
      <c r="H7" s="26">
        <v>850</v>
      </c>
      <c r="I7" s="26">
        <v>0</v>
      </c>
      <c r="J7" s="26">
        <v>198</v>
      </c>
      <c r="K7" s="54">
        <v>85997</v>
      </c>
    </row>
    <row r="8" spans="1:11" ht="15.45" x14ac:dyDescent="0.4">
      <c r="A8" s="21" t="s">
        <v>3</v>
      </c>
      <c r="B8" s="26">
        <v>0</v>
      </c>
      <c r="C8" s="26">
        <v>0</v>
      </c>
      <c r="D8" s="26">
        <v>0</v>
      </c>
      <c r="E8" s="26">
        <v>0</v>
      </c>
      <c r="F8" s="26">
        <v>0</v>
      </c>
      <c r="G8" s="26">
        <v>0</v>
      </c>
      <c r="H8" s="26">
        <v>0</v>
      </c>
      <c r="I8" s="26">
        <v>0</v>
      </c>
      <c r="J8" s="26">
        <v>0</v>
      </c>
      <c r="K8" s="54">
        <v>0</v>
      </c>
    </row>
    <row r="9" spans="1:11" ht="15.45" x14ac:dyDescent="0.4">
      <c r="A9" s="21" t="s">
        <v>4</v>
      </c>
      <c r="B9" s="26">
        <v>533</v>
      </c>
      <c r="C9" s="26">
        <v>0</v>
      </c>
      <c r="D9" s="26">
        <v>0</v>
      </c>
      <c r="E9" s="26">
        <v>0</v>
      </c>
      <c r="F9" s="26">
        <v>0</v>
      </c>
      <c r="G9" s="26">
        <v>0</v>
      </c>
      <c r="H9" s="26">
        <v>0</v>
      </c>
      <c r="I9" s="26">
        <v>0</v>
      </c>
      <c r="J9" s="26">
        <v>0</v>
      </c>
      <c r="K9" s="54">
        <v>533</v>
      </c>
    </row>
    <row r="10" spans="1:11" ht="15.45" x14ac:dyDescent="0.4">
      <c r="A10" s="21" t="s">
        <v>5</v>
      </c>
      <c r="B10" s="26">
        <v>4736</v>
      </c>
      <c r="C10" s="26">
        <v>170</v>
      </c>
      <c r="D10" s="26">
        <v>289</v>
      </c>
      <c r="E10" s="26">
        <v>33</v>
      </c>
      <c r="F10" s="26">
        <v>0</v>
      </c>
      <c r="G10" s="26">
        <v>19</v>
      </c>
      <c r="H10" s="26">
        <v>2002</v>
      </c>
      <c r="I10" s="26">
        <v>24</v>
      </c>
      <c r="J10" s="26">
        <v>110</v>
      </c>
      <c r="K10" s="54">
        <v>7383</v>
      </c>
    </row>
    <row r="11" spans="1:11" ht="15.45" x14ac:dyDescent="0.4">
      <c r="A11" s="21" t="s">
        <v>6</v>
      </c>
      <c r="B11" s="26">
        <v>471</v>
      </c>
      <c r="C11" s="26">
        <v>17</v>
      </c>
      <c r="D11" s="26">
        <v>28</v>
      </c>
      <c r="E11" s="26">
        <v>0</v>
      </c>
      <c r="F11" s="26">
        <v>0</v>
      </c>
      <c r="G11" s="26">
        <v>0</v>
      </c>
      <c r="H11" s="26">
        <v>0</v>
      </c>
      <c r="I11" s="26">
        <v>0</v>
      </c>
      <c r="J11" s="26">
        <v>0</v>
      </c>
      <c r="K11" s="54">
        <v>516</v>
      </c>
    </row>
    <row r="12" spans="1:11" ht="15.45" x14ac:dyDescent="0.4">
      <c r="A12" s="21" t="s">
        <v>7</v>
      </c>
      <c r="B12" s="26">
        <v>366</v>
      </c>
      <c r="C12" s="26">
        <v>48</v>
      </c>
      <c r="D12" s="26">
        <v>98</v>
      </c>
      <c r="E12" s="26">
        <v>0</v>
      </c>
      <c r="F12" s="26">
        <v>0</v>
      </c>
      <c r="G12" s="26">
        <v>0</v>
      </c>
      <c r="H12" s="26">
        <v>360</v>
      </c>
      <c r="I12" s="26">
        <v>0</v>
      </c>
      <c r="J12" s="26">
        <v>0</v>
      </c>
      <c r="K12" s="54">
        <v>872</v>
      </c>
    </row>
    <row r="13" spans="1:11" ht="15.45" x14ac:dyDescent="0.4">
      <c r="A13" s="21" t="s">
        <v>8</v>
      </c>
      <c r="B13" s="26">
        <v>27844</v>
      </c>
      <c r="C13" s="26">
        <v>110</v>
      </c>
      <c r="D13" s="26">
        <v>200</v>
      </c>
      <c r="E13" s="26">
        <v>71</v>
      </c>
      <c r="F13" s="26">
        <v>7</v>
      </c>
      <c r="G13" s="26">
        <v>7</v>
      </c>
      <c r="H13" s="26">
        <v>3396</v>
      </c>
      <c r="I13" s="26">
        <v>42</v>
      </c>
      <c r="J13" s="26">
        <v>1331</v>
      </c>
      <c r="K13" s="54">
        <v>33008</v>
      </c>
    </row>
    <row r="14" spans="1:11" ht="15.45" x14ac:dyDescent="0.4">
      <c r="A14" s="21" t="s">
        <v>9</v>
      </c>
      <c r="B14" s="26">
        <v>746</v>
      </c>
      <c r="C14" s="26">
        <v>5</v>
      </c>
      <c r="D14" s="26">
        <v>8</v>
      </c>
      <c r="E14" s="26">
        <v>0</v>
      </c>
      <c r="F14" s="26">
        <v>0</v>
      </c>
      <c r="G14" s="26">
        <v>0</v>
      </c>
      <c r="H14" s="26">
        <v>171</v>
      </c>
      <c r="I14" s="26">
        <v>0</v>
      </c>
      <c r="J14" s="26">
        <v>0</v>
      </c>
      <c r="K14" s="54">
        <v>930</v>
      </c>
    </row>
    <row r="15" spans="1:11" ht="15.45" x14ac:dyDescent="0.4">
      <c r="A15" s="21" t="s">
        <v>10</v>
      </c>
      <c r="B15" s="26">
        <v>5388</v>
      </c>
      <c r="C15" s="26">
        <v>61</v>
      </c>
      <c r="D15" s="26">
        <v>238</v>
      </c>
      <c r="E15" s="26">
        <v>109</v>
      </c>
      <c r="F15" s="26">
        <v>0</v>
      </c>
      <c r="G15" s="26">
        <v>0</v>
      </c>
      <c r="H15" s="26">
        <v>0</v>
      </c>
      <c r="I15" s="26">
        <v>0</v>
      </c>
      <c r="J15" s="26">
        <v>0</v>
      </c>
      <c r="K15" s="54">
        <v>5796</v>
      </c>
    </row>
    <row r="16" spans="1:11" ht="15.45" x14ac:dyDescent="0.4">
      <c r="A16" s="21" t="s">
        <v>11</v>
      </c>
      <c r="B16" s="26">
        <v>100416</v>
      </c>
      <c r="C16" s="26">
        <v>1052</v>
      </c>
      <c r="D16" s="26">
        <v>2339</v>
      </c>
      <c r="E16" s="26">
        <v>1487</v>
      </c>
      <c r="F16" s="26">
        <v>1</v>
      </c>
      <c r="G16" s="26">
        <v>56</v>
      </c>
      <c r="H16" s="26">
        <v>3060</v>
      </c>
      <c r="I16" s="26">
        <v>0</v>
      </c>
      <c r="J16" s="26">
        <v>68</v>
      </c>
      <c r="K16" s="54">
        <v>108479</v>
      </c>
    </row>
    <row r="17" spans="1:11" ht="15.45" x14ac:dyDescent="0.4">
      <c r="A17" s="21" t="s">
        <v>12</v>
      </c>
      <c r="B17" s="26">
        <v>140</v>
      </c>
      <c r="C17" s="26">
        <v>3</v>
      </c>
      <c r="D17" s="26">
        <v>6</v>
      </c>
      <c r="E17" s="26">
        <v>0</v>
      </c>
      <c r="F17" s="26">
        <v>0</v>
      </c>
      <c r="G17" s="26">
        <v>0</v>
      </c>
      <c r="H17" s="26">
        <v>0</v>
      </c>
      <c r="I17" s="26">
        <v>0</v>
      </c>
      <c r="J17" s="26">
        <v>0</v>
      </c>
      <c r="K17" s="54">
        <v>149</v>
      </c>
    </row>
    <row r="18" spans="1:11" ht="15.45" x14ac:dyDescent="0.4">
      <c r="A18" s="21" t="s">
        <v>13</v>
      </c>
      <c r="B18" s="26">
        <v>2997</v>
      </c>
      <c r="C18" s="26">
        <v>60</v>
      </c>
      <c r="D18" s="26">
        <v>107</v>
      </c>
      <c r="E18" s="26">
        <v>118</v>
      </c>
      <c r="F18" s="26">
        <v>2</v>
      </c>
      <c r="G18" s="26">
        <v>26</v>
      </c>
      <c r="H18" s="26">
        <v>578</v>
      </c>
      <c r="I18" s="26">
        <v>0</v>
      </c>
      <c r="J18" s="26">
        <v>0</v>
      </c>
      <c r="K18" s="54">
        <v>3888</v>
      </c>
    </row>
    <row r="19" spans="1:11" ht="15.45" x14ac:dyDescent="0.4">
      <c r="A19" s="21" t="s">
        <v>14</v>
      </c>
      <c r="B19" s="26">
        <v>13842</v>
      </c>
      <c r="C19" s="26">
        <v>208</v>
      </c>
      <c r="D19" s="26">
        <v>133</v>
      </c>
      <c r="E19" s="26">
        <v>338</v>
      </c>
      <c r="F19" s="26">
        <v>0</v>
      </c>
      <c r="G19" s="26">
        <v>5</v>
      </c>
      <c r="H19" s="26">
        <v>0</v>
      </c>
      <c r="I19" s="26">
        <v>0</v>
      </c>
      <c r="J19" s="26">
        <v>0</v>
      </c>
      <c r="K19" s="54">
        <v>14526</v>
      </c>
    </row>
    <row r="20" spans="1:11" ht="15.45" x14ac:dyDescent="0.4">
      <c r="A20" s="21" t="s">
        <v>15</v>
      </c>
      <c r="B20" s="26">
        <v>210</v>
      </c>
      <c r="C20" s="26">
        <v>7</v>
      </c>
      <c r="D20" s="26">
        <v>14</v>
      </c>
      <c r="E20" s="26">
        <v>0</v>
      </c>
      <c r="F20" s="26">
        <v>0</v>
      </c>
      <c r="G20" s="26">
        <v>0</v>
      </c>
      <c r="H20" s="26">
        <v>0</v>
      </c>
      <c r="I20" s="26">
        <v>0</v>
      </c>
      <c r="J20" s="26">
        <v>0</v>
      </c>
      <c r="K20" s="54">
        <v>231</v>
      </c>
    </row>
    <row r="21" spans="1:11" ht="15.45" x14ac:dyDescent="0.4">
      <c r="A21" s="21" t="s">
        <v>16</v>
      </c>
      <c r="B21" s="26">
        <v>79456</v>
      </c>
      <c r="C21" s="26">
        <v>449</v>
      </c>
      <c r="D21" s="26">
        <v>1563</v>
      </c>
      <c r="E21" s="26">
        <v>207</v>
      </c>
      <c r="F21" s="26">
        <v>2</v>
      </c>
      <c r="G21" s="26">
        <v>0</v>
      </c>
      <c r="H21" s="26">
        <v>3585</v>
      </c>
      <c r="I21" s="26">
        <v>38</v>
      </c>
      <c r="J21" s="26">
        <v>158</v>
      </c>
      <c r="K21" s="54">
        <v>85458</v>
      </c>
    </row>
    <row r="22" spans="1:11" ht="15.45" x14ac:dyDescent="0.4">
      <c r="A22" s="21" t="s">
        <v>17</v>
      </c>
      <c r="B22" s="26">
        <v>1309</v>
      </c>
      <c r="C22" s="26">
        <v>83</v>
      </c>
      <c r="D22" s="26">
        <v>88</v>
      </c>
      <c r="E22" s="26">
        <v>196</v>
      </c>
      <c r="F22" s="26">
        <v>0</v>
      </c>
      <c r="G22" s="26">
        <v>0</v>
      </c>
      <c r="H22" s="26">
        <v>528</v>
      </c>
      <c r="I22" s="26">
        <v>0</v>
      </c>
      <c r="J22" s="26">
        <v>6</v>
      </c>
      <c r="K22" s="54">
        <v>2210</v>
      </c>
    </row>
    <row r="23" spans="1:11" ht="15.45" x14ac:dyDescent="0.4">
      <c r="A23" s="21" t="s">
        <v>18</v>
      </c>
      <c r="B23" s="26">
        <v>3305</v>
      </c>
      <c r="C23" s="26">
        <v>64</v>
      </c>
      <c r="D23" s="26">
        <v>74</v>
      </c>
      <c r="E23" s="26">
        <v>0</v>
      </c>
      <c r="F23" s="26">
        <v>0</v>
      </c>
      <c r="G23" s="26">
        <v>0</v>
      </c>
      <c r="H23" s="26">
        <v>0</v>
      </c>
      <c r="I23" s="26">
        <v>0</v>
      </c>
      <c r="J23" s="26">
        <v>0</v>
      </c>
      <c r="K23" s="54">
        <v>3443</v>
      </c>
    </row>
    <row r="24" spans="1:11" ht="15.45" x14ac:dyDescent="0.4">
      <c r="A24" s="21" t="s">
        <v>19</v>
      </c>
      <c r="B24" s="26">
        <v>330</v>
      </c>
      <c r="C24" s="26">
        <v>20</v>
      </c>
      <c r="D24" s="26">
        <v>82</v>
      </c>
      <c r="E24" s="26">
        <v>0</v>
      </c>
      <c r="F24" s="26">
        <v>0</v>
      </c>
      <c r="G24" s="26">
        <v>0</v>
      </c>
      <c r="H24" s="26">
        <v>0</v>
      </c>
      <c r="I24" s="26">
        <v>0</v>
      </c>
      <c r="J24" s="26">
        <v>0</v>
      </c>
      <c r="K24" s="54">
        <v>432</v>
      </c>
    </row>
    <row r="25" spans="1:11" ht="15.45" x14ac:dyDescent="0.4">
      <c r="A25" s="21" t="s">
        <v>20</v>
      </c>
      <c r="B25" s="26">
        <v>707971</v>
      </c>
      <c r="C25" s="26">
        <v>6313</v>
      </c>
      <c r="D25" s="26">
        <v>11581</v>
      </c>
      <c r="E25" s="26">
        <v>26679</v>
      </c>
      <c r="F25" s="26">
        <v>18</v>
      </c>
      <c r="G25" s="26">
        <v>253</v>
      </c>
      <c r="H25" s="26">
        <v>24094</v>
      </c>
      <c r="I25" s="26">
        <v>39</v>
      </c>
      <c r="J25" s="26">
        <v>679</v>
      </c>
      <c r="K25" s="54">
        <v>777627</v>
      </c>
    </row>
    <row r="26" spans="1:11" ht="15.45" x14ac:dyDescent="0.4">
      <c r="A26" s="21" t="s">
        <v>21</v>
      </c>
      <c r="B26" s="26">
        <v>586</v>
      </c>
      <c r="C26" s="26">
        <v>13</v>
      </c>
      <c r="D26" s="26">
        <v>101</v>
      </c>
      <c r="E26" s="26">
        <v>0</v>
      </c>
      <c r="F26" s="26">
        <v>0</v>
      </c>
      <c r="G26" s="26">
        <v>0</v>
      </c>
      <c r="H26" s="26">
        <v>0</v>
      </c>
      <c r="I26" s="26">
        <v>0</v>
      </c>
      <c r="J26" s="26">
        <v>0</v>
      </c>
      <c r="K26" s="54">
        <v>700</v>
      </c>
    </row>
    <row r="27" spans="1:11" ht="15.45" x14ac:dyDescent="0.4">
      <c r="A27" s="21" t="s">
        <v>22</v>
      </c>
      <c r="B27" s="26">
        <v>1358</v>
      </c>
      <c r="C27" s="26">
        <v>180</v>
      </c>
      <c r="D27" s="26">
        <v>196</v>
      </c>
      <c r="E27" s="26">
        <v>0</v>
      </c>
      <c r="F27" s="26">
        <v>0</v>
      </c>
      <c r="G27" s="26">
        <v>0</v>
      </c>
      <c r="H27" s="26">
        <v>0</v>
      </c>
      <c r="I27" s="26">
        <v>0</v>
      </c>
      <c r="J27" s="26">
        <v>0</v>
      </c>
      <c r="K27" s="54">
        <v>1734</v>
      </c>
    </row>
    <row r="28" spans="1:11" ht="15.45" x14ac:dyDescent="0.4">
      <c r="A28" s="21" t="s">
        <v>23</v>
      </c>
      <c r="B28" s="26">
        <v>0</v>
      </c>
      <c r="C28" s="26">
        <v>0</v>
      </c>
      <c r="D28" s="26">
        <v>0</v>
      </c>
      <c r="E28" s="26">
        <v>0</v>
      </c>
      <c r="F28" s="26">
        <v>0</v>
      </c>
      <c r="G28" s="26">
        <v>0</v>
      </c>
      <c r="H28" s="26">
        <v>0</v>
      </c>
      <c r="I28" s="26">
        <v>0</v>
      </c>
      <c r="J28" s="26">
        <v>0</v>
      </c>
      <c r="K28" s="54">
        <v>0</v>
      </c>
    </row>
    <row r="29" spans="1:11" ht="15.45" x14ac:dyDescent="0.4">
      <c r="A29" s="21" t="s">
        <v>24</v>
      </c>
      <c r="B29" s="26">
        <v>5146</v>
      </c>
      <c r="C29" s="26">
        <v>10</v>
      </c>
      <c r="D29" s="26">
        <v>38</v>
      </c>
      <c r="E29" s="26">
        <v>0</v>
      </c>
      <c r="F29" s="26">
        <v>0</v>
      </c>
      <c r="G29" s="26">
        <v>0</v>
      </c>
      <c r="H29" s="26">
        <v>714</v>
      </c>
      <c r="I29" s="26">
        <v>0</v>
      </c>
      <c r="J29" s="26">
        <v>0</v>
      </c>
      <c r="K29" s="54">
        <v>5908</v>
      </c>
    </row>
    <row r="30" spans="1:11" ht="15.45" x14ac:dyDescent="0.4">
      <c r="A30" s="21" t="s">
        <v>25</v>
      </c>
      <c r="B30" s="26">
        <v>7640</v>
      </c>
      <c r="C30" s="26">
        <v>176</v>
      </c>
      <c r="D30" s="26">
        <v>333</v>
      </c>
      <c r="E30" s="26">
        <v>59</v>
      </c>
      <c r="F30" s="26">
        <v>0</v>
      </c>
      <c r="G30" s="26">
        <v>4</v>
      </c>
      <c r="H30" s="26">
        <v>1789</v>
      </c>
      <c r="I30" s="26">
        <v>0</v>
      </c>
      <c r="J30" s="26">
        <v>25</v>
      </c>
      <c r="K30" s="54">
        <v>10026</v>
      </c>
    </row>
    <row r="31" spans="1:11" ht="15.45" x14ac:dyDescent="0.4">
      <c r="A31" s="21" t="s">
        <v>26</v>
      </c>
      <c r="B31" s="26">
        <v>19</v>
      </c>
      <c r="C31" s="26">
        <v>7</v>
      </c>
      <c r="D31" s="26">
        <v>14</v>
      </c>
      <c r="E31" s="26">
        <v>0</v>
      </c>
      <c r="F31" s="26">
        <v>0</v>
      </c>
      <c r="G31" s="26">
        <v>0</v>
      </c>
      <c r="H31" s="26">
        <v>115</v>
      </c>
      <c r="I31" s="26">
        <v>0</v>
      </c>
      <c r="J31" s="26">
        <v>0</v>
      </c>
      <c r="K31" s="54">
        <v>155</v>
      </c>
    </row>
    <row r="32" spans="1:11" ht="15.45" x14ac:dyDescent="0.4">
      <c r="A32" s="21" t="s">
        <v>27</v>
      </c>
      <c r="B32" s="26">
        <v>0</v>
      </c>
      <c r="C32" s="26">
        <v>0</v>
      </c>
      <c r="D32" s="26">
        <v>0</v>
      </c>
      <c r="E32" s="26">
        <v>0</v>
      </c>
      <c r="F32" s="26">
        <v>0</v>
      </c>
      <c r="G32" s="26">
        <v>0</v>
      </c>
      <c r="H32" s="26">
        <v>0</v>
      </c>
      <c r="I32" s="26">
        <v>0</v>
      </c>
      <c r="J32" s="26">
        <v>0</v>
      </c>
      <c r="K32" s="54">
        <v>0</v>
      </c>
    </row>
    <row r="33" spans="1:11" ht="15.45" x14ac:dyDescent="0.4">
      <c r="A33" s="21" t="s">
        <v>28</v>
      </c>
      <c r="B33" s="26">
        <v>16551</v>
      </c>
      <c r="C33" s="26">
        <v>162</v>
      </c>
      <c r="D33" s="26">
        <v>571</v>
      </c>
      <c r="E33" s="26">
        <v>0</v>
      </c>
      <c r="F33" s="26">
        <v>0</v>
      </c>
      <c r="G33" s="26">
        <v>0</v>
      </c>
      <c r="H33" s="26">
        <v>0</v>
      </c>
      <c r="I33" s="26">
        <v>0</v>
      </c>
      <c r="J33" s="26">
        <v>0</v>
      </c>
      <c r="K33" s="54">
        <v>17284</v>
      </c>
    </row>
    <row r="34" spans="1:11" ht="15.45" x14ac:dyDescent="0.4">
      <c r="A34" s="21" t="s">
        <v>29</v>
      </c>
      <c r="B34" s="26">
        <v>11920</v>
      </c>
      <c r="C34" s="26">
        <v>135</v>
      </c>
      <c r="D34" s="26">
        <v>226</v>
      </c>
      <c r="E34" s="26">
        <v>0</v>
      </c>
      <c r="F34" s="26">
        <v>0</v>
      </c>
      <c r="G34" s="26">
        <v>0</v>
      </c>
      <c r="H34" s="26">
        <v>0</v>
      </c>
      <c r="I34" s="26">
        <v>0</v>
      </c>
      <c r="J34" s="26">
        <v>0</v>
      </c>
      <c r="K34" s="54">
        <v>12281</v>
      </c>
    </row>
    <row r="35" spans="1:11" ht="15.45" x14ac:dyDescent="0.4">
      <c r="A35" s="21" t="s">
        <v>30</v>
      </c>
      <c r="B35" s="26">
        <v>1446</v>
      </c>
      <c r="C35" s="26">
        <v>31</v>
      </c>
      <c r="D35" s="26">
        <v>38</v>
      </c>
      <c r="E35" s="26">
        <v>0</v>
      </c>
      <c r="F35" s="26">
        <v>0</v>
      </c>
      <c r="G35" s="26">
        <v>0</v>
      </c>
      <c r="H35" s="26">
        <v>0</v>
      </c>
      <c r="I35" s="26">
        <v>0</v>
      </c>
      <c r="J35" s="26">
        <v>0</v>
      </c>
      <c r="K35" s="54">
        <v>1515</v>
      </c>
    </row>
    <row r="36" spans="1:11" ht="15.45" x14ac:dyDescent="0.4">
      <c r="A36" s="21" t="s">
        <v>31</v>
      </c>
      <c r="B36" s="26">
        <v>110385</v>
      </c>
      <c r="C36" s="26">
        <v>924</v>
      </c>
      <c r="D36" s="26">
        <v>2416</v>
      </c>
      <c r="E36" s="26">
        <v>2272</v>
      </c>
      <c r="F36" s="26">
        <v>43</v>
      </c>
      <c r="G36" s="26">
        <v>236</v>
      </c>
      <c r="H36" s="26">
        <v>1192</v>
      </c>
      <c r="I36" s="26">
        <v>42</v>
      </c>
      <c r="J36" s="26">
        <v>184</v>
      </c>
      <c r="K36" s="54">
        <v>117694</v>
      </c>
    </row>
    <row r="37" spans="1:11" ht="15.45" x14ac:dyDescent="0.4">
      <c r="A37" s="21" t="s">
        <v>32</v>
      </c>
      <c r="B37" s="26">
        <v>1329</v>
      </c>
      <c r="C37" s="26">
        <v>55</v>
      </c>
      <c r="D37" s="26">
        <v>67</v>
      </c>
      <c r="E37" s="26">
        <v>0</v>
      </c>
      <c r="F37" s="26">
        <v>0</v>
      </c>
      <c r="G37" s="26">
        <v>0</v>
      </c>
      <c r="H37" s="26">
        <v>0</v>
      </c>
      <c r="I37" s="26">
        <v>0</v>
      </c>
      <c r="J37" s="26">
        <v>0</v>
      </c>
      <c r="K37" s="54">
        <v>1451</v>
      </c>
    </row>
    <row r="38" spans="1:11" ht="15.45" x14ac:dyDescent="0.4">
      <c r="A38" s="21" t="s">
        <v>33</v>
      </c>
      <c r="B38" s="26">
        <v>828</v>
      </c>
      <c r="C38" s="26">
        <v>11</v>
      </c>
      <c r="D38" s="26">
        <v>17</v>
      </c>
      <c r="E38" s="26">
        <v>0</v>
      </c>
      <c r="F38" s="26">
        <v>0</v>
      </c>
      <c r="G38" s="26">
        <v>0</v>
      </c>
      <c r="H38" s="26">
        <v>0</v>
      </c>
      <c r="I38" s="26">
        <v>0</v>
      </c>
      <c r="J38" s="26">
        <v>0</v>
      </c>
      <c r="K38" s="54">
        <v>856</v>
      </c>
    </row>
    <row r="39" spans="1:11" ht="15.45" x14ac:dyDescent="0.4">
      <c r="A39" s="21" t="s">
        <v>34</v>
      </c>
      <c r="B39" s="26">
        <v>73075</v>
      </c>
      <c r="C39" s="26">
        <v>1198</v>
      </c>
      <c r="D39" s="26">
        <v>1755</v>
      </c>
      <c r="E39" s="26">
        <v>581</v>
      </c>
      <c r="F39" s="26">
        <v>7</v>
      </c>
      <c r="G39" s="26">
        <v>7</v>
      </c>
      <c r="H39" s="26">
        <v>0</v>
      </c>
      <c r="I39" s="26">
        <v>0</v>
      </c>
      <c r="J39" s="26">
        <v>0</v>
      </c>
      <c r="K39" s="54">
        <v>76623</v>
      </c>
    </row>
    <row r="40" spans="1:11" ht="15.45" x14ac:dyDescent="0.4">
      <c r="A40" s="21" t="s">
        <v>35</v>
      </c>
      <c r="B40" s="26">
        <v>45365</v>
      </c>
      <c r="C40" s="26">
        <v>519</v>
      </c>
      <c r="D40" s="26">
        <v>894</v>
      </c>
      <c r="E40" s="26">
        <v>403</v>
      </c>
      <c r="F40" s="26">
        <v>0</v>
      </c>
      <c r="G40" s="26">
        <v>17</v>
      </c>
      <c r="H40" s="26">
        <v>6398</v>
      </c>
      <c r="I40" s="26">
        <v>124</v>
      </c>
      <c r="J40" s="26">
        <v>715</v>
      </c>
      <c r="K40" s="54">
        <v>54435</v>
      </c>
    </row>
    <row r="41" spans="1:11" ht="15.45" x14ac:dyDescent="0.4">
      <c r="A41" s="21" t="s">
        <v>36</v>
      </c>
      <c r="B41" s="26">
        <v>2235</v>
      </c>
      <c r="C41" s="26">
        <v>9</v>
      </c>
      <c r="D41" s="26">
        <v>55</v>
      </c>
      <c r="E41" s="26">
        <v>0</v>
      </c>
      <c r="F41" s="26">
        <v>0</v>
      </c>
      <c r="G41" s="26">
        <v>0</v>
      </c>
      <c r="H41" s="26">
        <v>0</v>
      </c>
      <c r="I41" s="26">
        <v>0</v>
      </c>
      <c r="J41" s="26">
        <v>0</v>
      </c>
      <c r="K41" s="54">
        <v>2299</v>
      </c>
    </row>
    <row r="42" spans="1:11" ht="15.45" x14ac:dyDescent="0.4">
      <c r="A42" s="21" t="s">
        <v>37</v>
      </c>
      <c r="B42" s="26">
        <v>98272</v>
      </c>
      <c r="C42" s="26">
        <v>698</v>
      </c>
      <c r="D42" s="26">
        <v>2913</v>
      </c>
      <c r="E42" s="26">
        <v>1132</v>
      </c>
      <c r="F42" s="26">
        <v>0</v>
      </c>
      <c r="G42" s="26">
        <v>0</v>
      </c>
      <c r="H42" s="26">
        <v>6</v>
      </c>
      <c r="I42" s="26">
        <v>0</v>
      </c>
      <c r="J42" s="26">
        <v>0</v>
      </c>
      <c r="K42" s="54">
        <v>103021</v>
      </c>
    </row>
    <row r="43" spans="1:11" ht="15.45" x14ac:dyDescent="0.4">
      <c r="A43" s="21" t="s">
        <v>38</v>
      </c>
      <c r="B43" s="26">
        <v>142471</v>
      </c>
      <c r="C43" s="26">
        <v>1395</v>
      </c>
      <c r="D43" s="26">
        <v>6042</v>
      </c>
      <c r="E43" s="26">
        <v>2817</v>
      </c>
      <c r="F43" s="26">
        <v>15</v>
      </c>
      <c r="G43" s="26">
        <v>193</v>
      </c>
      <c r="H43" s="26">
        <v>26424</v>
      </c>
      <c r="I43" s="26">
        <v>263</v>
      </c>
      <c r="J43" s="26">
        <v>1866</v>
      </c>
      <c r="K43" s="54">
        <v>181486</v>
      </c>
    </row>
    <row r="44" spans="1:11" ht="15.45" x14ac:dyDescent="0.4">
      <c r="A44" s="21" t="s">
        <v>39</v>
      </c>
      <c r="B44" s="26">
        <v>123294</v>
      </c>
      <c r="C44" s="26">
        <v>990</v>
      </c>
      <c r="D44" s="26">
        <v>2015</v>
      </c>
      <c r="E44" s="26">
        <v>1066</v>
      </c>
      <c r="F44" s="26">
        <v>6</v>
      </c>
      <c r="G44" s="26">
        <v>42</v>
      </c>
      <c r="H44" s="26">
        <v>2408</v>
      </c>
      <c r="I44" s="26">
        <v>57</v>
      </c>
      <c r="J44" s="26">
        <v>175</v>
      </c>
      <c r="K44" s="54">
        <v>130053</v>
      </c>
    </row>
    <row r="45" spans="1:11" ht="15.45" x14ac:dyDescent="0.4">
      <c r="A45" s="21" t="s">
        <v>40</v>
      </c>
      <c r="B45" s="26">
        <v>16061</v>
      </c>
      <c r="C45" s="26">
        <v>382</v>
      </c>
      <c r="D45" s="26">
        <v>602</v>
      </c>
      <c r="E45" s="26">
        <v>46</v>
      </c>
      <c r="F45" s="26">
        <v>0</v>
      </c>
      <c r="G45" s="26">
        <v>0</v>
      </c>
      <c r="H45" s="26">
        <v>8515</v>
      </c>
      <c r="I45" s="26">
        <v>107</v>
      </c>
      <c r="J45" s="26">
        <v>437</v>
      </c>
      <c r="K45" s="54">
        <v>26150</v>
      </c>
    </row>
    <row r="46" spans="1:11" ht="15.45" x14ac:dyDescent="0.4">
      <c r="A46" s="21" t="s">
        <v>41</v>
      </c>
      <c r="B46" s="26">
        <v>2061</v>
      </c>
      <c r="C46" s="26">
        <v>65</v>
      </c>
      <c r="D46" s="26">
        <v>194</v>
      </c>
      <c r="E46" s="26">
        <v>0</v>
      </c>
      <c r="F46" s="26">
        <v>0</v>
      </c>
      <c r="G46" s="26">
        <v>0</v>
      </c>
      <c r="H46" s="26">
        <v>1082</v>
      </c>
      <c r="I46" s="26">
        <v>29</v>
      </c>
      <c r="J46" s="26">
        <v>76</v>
      </c>
      <c r="K46" s="54">
        <v>3507</v>
      </c>
    </row>
    <row r="47" spans="1:11" ht="15.45" x14ac:dyDescent="0.4">
      <c r="A47" s="21" t="s">
        <v>42</v>
      </c>
      <c r="B47" s="26">
        <v>5936</v>
      </c>
      <c r="C47" s="26">
        <v>359</v>
      </c>
      <c r="D47" s="26">
        <v>529</v>
      </c>
      <c r="E47" s="26">
        <v>55</v>
      </c>
      <c r="F47" s="26">
        <v>2</v>
      </c>
      <c r="G47" s="26">
        <v>13</v>
      </c>
      <c r="H47" s="26">
        <v>0</v>
      </c>
      <c r="I47" s="26">
        <v>0</v>
      </c>
      <c r="J47" s="26">
        <v>0</v>
      </c>
      <c r="K47" s="54">
        <v>6894</v>
      </c>
    </row>
    <row r="48" spans="1:11" ht="15.45" x14ac:dyDescent="0.4">
      <c r="A48" s="21" t="s">
        <v>43</v>
      </c>
      <c r="B48" s="26">
        <v>7252</v>
      </c>
      <c r="C48" s="26">
        <v>184</v>
      </c>
      <c r="D48" s="26">
        <v>714</v>
      </c>
      <c r="E48" s="26">
        <v>31</v>
      </c>
      <c r="F48" s="26">
        <v>12</v>
      </c>
      <c r="G48" s="26">
        <v>66</v>
      </c>
      <c r="H48" s="26">
        <v>2244</v>
      </c>
      <c r="I48" s="26">
        <v>18</v>
      </c>
      <c r="J48" s="26">
        <v>53</v>
      </c>
      <c r="K48" s="54">
        <v>10574</v>
      </c>
    </row>
    <row r="49" spans="1:11" ht="15.45" x14ac:dyDescent="0.4">
      <c r="A49" s="21" t="s">
        <v>44</v>
      </c>
      <c r="B49" s="26">
        <v>48681</v>
      </c>
      <c r="C49" s="26">
        <v>1812</v>
      </c>
      <c r="D49" s="26">
        <v>6455</v>
      </c>
      <c r="E49" s="26">
        <v>982</v>
      </c>
      <c r="F49" s="26">
        <v>19</v>
      </c>
      <c r="G49" s="26">
        <v>65</v>
      </c>
      <c r="H49" s="26">
        <v>3503</v>
      </c>
      <c r="I49" s="26">
        <v>125</v>
      </c>
      <c r="J49" s="26">
        <v>884</v>
      </c>
      <c r="K49" s="54">
        <v>62526</v>
      </c>
    </row>
    <row r="50" spans="1:11" ht="15.45" x14ac:dyDescent="0.4">
      <c r="A50" s="21" t="s">
        <v>45</v>
      </c>
      <c r="B50" s="26">
        <v>6142</v>
      </c>
      <c r="C50" s="26">
        <v>142</v>
      </c>
      <c r="D50" s="26">
        <v>213</v>
      </c>
      <c r="E50" s="26">
        <v>93</v>
      </c>
      <c r="F50" s="26">
        <v>0</v>
      </c>
      <c r="G50" s="26">
        <v>23</v>
      </c>
      <c r="H50" s="26">
        <v>3411</v>
      </c>
      <c r="I50" s="26">
        <v>40</v>
      </c>
      <c r="J50" s="26">
        <v>79</v>
      </c>
      <c r="K50" s="54">
        <v>10143</v>
      </c>
    </row>
    <row r="51" spans="1:11" ht="15.45" x14ac:dyDescent="0.4">
      <c r="A51" s="21" t="s">
        <v>46</v>
      </c>
      <c r="B51" s="26">
        <v>3649</v>
      </c>
      <c r="C51" s="26">
        <v>471</v>
      </c>
      <c r="D51" s="26">
        <v>642</v>
      </c>
      <c r="E51" s="26">
        <v>885</v>
      </c>
      <c r="F51" s="26">
        <v>0</v>
      </c>
      <c r="G51" s="26">
        <v>165</v>
      </c>
      <c r="H51" s="26">
        <v>1465</v>
      </c>
      <c r="I51" s="26">
        <v>0</v>
      </c>
      <c r="J51" s="26">
        <v>18</v>
      </c>
      <c r="K51" s="54">
        <v>7295</v>
      </c>
    </row>
    <row r="52" spans="1:11" ht="15.45" x14ac:dyDescent="0.4">
      <c r="A52" s="21" t="s">
        <v>47</v>
      </c>
      <c r="B52" s="26">
        <v>0</v>
      </c>
      <c r="C52" s="26">
        <v>0</v>
      </c>
      <c r="D52" s="26">
        <v>0</v>
      </c>
      <c r="E52" s="26">
        <v>0</v>
      </c>
      <c r="F52" s="26">
        <v>0</v>
      </c>
      <c r="G52" s="26">
        <v>0</v>
      </c>
      <c r="H52" s="26">
        <v>0</v>
      </c>
      <c r="I52" s="26">
        <v>0</v>
      </c>
      <c r="J52" s="26">
        <v>0</v>
      </c>
      <c r="K52" s="54">
        <v>0</v>
      </c>
    </row>
    <row r="53" spans="1:11" ht="15.45" x14ac:dyDescent="0.4">
      <c r="A53" s="21" t="s">
        <v>48</v>
      </c>
      <c r="B53" s="26">
        <v>937</v>
      </c>
      <c r="C53" s="26">
        <v>24</v>
      </c>
      <c r="D53" s="26">
        <v>59</v>
      </c>
      <c r="E53" s="26">
        <v>0</v>
      </c>
      <c r="F53" s="26">
        <v>0</v>
      </c>
      <c r="G53" s="26">
        <v>0</v>
      </c>
      <c r="H53" s="26">
        <v>107</v>
      </c>
      <c r="I53" s="26">
        <v>0</v>
      </c>
      <c r="J53" s="26">
        <v>0</v>
      </c>
      <c r="K53" s="54">
        <v>1127</v>
      </c>
    </row>
    <row r="54" spans="1:11" ht="15.45" x14ac:dyDescent="0.4">
      <c r="A54" s="21" t="s">
        <v>49</v>
      </c>
      <c r="B54" s="26">
        <v>5335</v>
      </c>
      <c r="C54" s="26">
        <v>42</v>
      </c>
      <c r="D54" s="26">
        <v>828</v>
      </c>
      <c r="E54" s="26">
        <v>72</v>
      </c>
      <c r="F54" s="26">
        <v>0</v>
      </c>
      <c r="G54" s="26">
        <v>0</v>
      </c>
      <c r="H54" s="26">
        <v>1536</v>
      </c>
      <c r="I54" s="26">
        <v>21</v>
      </c>
      <c r="J54" s="26">
        <v>281</v>
      </c>
      <c r="K54" s="54">
        <v>8115</v>
      </c>
    </row>
    <row r="55" spans="1:11" ht="15.45" x14ac:dyDescent="0.4">
      <c r="A55" s="21" t="s">
        <v>50</v>
      </c>
      <c r="B55" s="26">
        <v>4117</v>
      </c>
      <c r="C55" s="26">
        <v>247</v>
      </c>
      <c r="D55" s="26">
        <v>709</v>
      </c>
      <c r="E55" s="26">
        <v>0</v>
      </c>
      <c r="F55" s="26">
        <v>0</v>
      </c>
      <c r="G55" s="26">
        <v>0</v>
      </c>
      <c r="H55" s="26">
        <v>1732</v>
      </c>
      <c r="I55" s="26">
        <v>93</v>
      </c>
      <c r="J55" s="26">
        <v>392</v>
      </c>
      <c r="K55" s="54">
        <v>7290</v>
      </c>
    </row>
    <row r="56" spans="1:11" ht="15.45" x14ac:dyDescent="0.4">
      <c r="A56" s="21" t="s">
        <v>51</v>
      </c>
      <c r="B56" s="26">
        <v>16552</v>
      </c>
      <c r="C56" s="26">
        <v>342</v>
      </c>
      <c r="D56" s="26">
        <v>582</v>
      </c>
      <c r="E56" s="26">
        <v>0</v>
      </c>
      <c r="F56" s="26">
        <v>0</v>
      </c>
      <c r="G56" s="26">
        <v>0</v>
      </c>
      <c r="H56" s="26">
        <v>9424</v>
      </c>
      <c r="I56" s="26">
        <v>54</v>
      </c>
      <c r="J56" s="26">
        <v>363</v>
      </c>
      <c r="K56" s="54">
        <v>27317</v>
      </c>
    </row>
    <row r="57" spans="1:11" ht="15.45" x14ac:dyDescent="0.4">
      <c r="A57" s="21" t="s">
        <v>52</v>
      </c>
      <c r="B57" s="26">
        <v>2649</v>
      </c>
      <c r="C57" s="26">
        <v>179</v>
      </c>
      <c r="D57" s="26">
        <v>280</v>
      </c>
      <c r="E57" s="26">
        <v>0</v>
      </c>
      <c r="F57" s="26">
        <v>0</v>
      </c>
      <c r="G57" s="26">
        <v>0</v>
      </c>
      <c r="H57" s="26">
        <v>0</v>
      </c>
      <c r="I57" s="26">
        <v>0</v>
      </c>
      <c r="J57" s="26">
        <v>0</v>
      </c>
      <c r="K57" s="54">
        <v>3108</v>
      </c>
    </row>
    <row r="58" spans="1:11" ht="15.45" x14ac:dyDescent="0.4">
      <c r="A58" s="21" t="s">
        <v>53</v>
      </c>
      <c r="B58" s="26">
        <v>7444</v>
      </c>
      <c r="C58" s="26">
        <v>34</v>
      </c>
      <c r="D58" s="26">
        <v>46</v>
      </c>
      <c r="E58" s="26">
        <v>0</v>
      </c>
      <c r="F58" s="26">
        <v>0</v>
      </c>
      <c r="G58" s="26">
        <v>0</v>
      </c>
      <c r="H58" s="26">
        <v>0</v>
      </c>
      <c r="I58" s="26">
        <v>0</v>
      </c>
      <c r="J58" s="26">
        <v>0</v>
      </c>
      <c r="K58" s="54">
        <v>7524</v>
      </c>
    </row>
    <row r="59" spans="1:11" ht="15.45" x14ac:dyDescent="0.4">
      <c r="A59" s="21" t="s">
        <v>54</v>
      </c>
      <c r="B59" s="26">
        <v>354</v>
      </c>
      <c r="C59" s="26">
        <v>5</v>
      </c>
      <c r="D59" s="26">
        <v>11</v>
      </c>
      <c r="E59" s="26">
        <v>0</v>
      </c>
      <c r="F59" s="26">
        <v>0</v>
      </c>
      <c r="G59" s="26">
        <v>0</v>
      </c>
      <c r="H59" s="26">
        <v>46</v>
      </c>
      <c r="I59" s="26">
        <v>0</v>
      </c>
      <c r="J59" s="26">
        <v>0</v>
      </c>
      <c r="K59" s="54">
        <v>416</v>
      </c>
    </row>
    <row r="60" spans="1:11" ht="15.45" x14ac:dyDescent="0.4">
      <c r="A60" s="21" t="s">
        <v>55</v>
      </c>
      <c r="B60" s="26">
        <v>32259</v>
      </c>
      <c r="C60" s="26">
        <v>92</v>
      </c>
      <c r="D60" s="26">
        <v>221</v>
      </c>
      <c r="E60" s="26">
        <v>0</v>
      </c>
      <c r="F60" s="26">
        <v>0</v>
      </c>
      <c r="G60" s="26">
        <v>0</v>
      </c>
      <c r="H60" s="26">
        <v>0</v>
      </c>
      <c r="I60" s="26">
        <v>0</v>
      </c>
      <c r="J60" s="26">
        <v>0</v>
      </c>
      <c r="K60" s="54">
        <v>32572</v>
      </c>
    </row>
    <row r="61" spans="1:11" ht="15.45" x14ac:dyDescent="0.4">
      <c r="A61" s="21" t="s">
        <v>56</v>
      </c>
      <c r="B61" s="26">
        <v>12</v>
      </c>
      <c r="C61" s="26">
        <v>0</v>
      </c>
      <c r="D61" s="26">
        <v>0</v>
      </c>
      <c r="E61" s="26">
        <v>0</v>
      </c>
      <c r="F61" s="26">
        <v>0</v>
      </c>
      <c r="G61" s="26">
        <v>0</v>
      </c>
      <c r="H61" s="26">
        <v>0</v>
      </c>
      <c r="I61" s="26">
        <v>0</v>
      </c>
      <c r="J61" s="26">
        <v>0</v>
      </c>
      <c r="K61" s="54">
        <v>12</v>
      </c>
    </row>
    <row r="62" spans="1:11" ht="15.45" x14ac:dyDescent="0.4">
      <c r="A62" s="21" t="s">
        <v>57</v>
      </c>
      <c r="B62" s="26">
        <v>28091</v>
      </c>
      <c r="C62" s="26">
        <v>219</v>
      </c>
      <c r="D62" s="26">
        <v>334</v>
      </c>
      <c r="E62" s="26">
        <v>871</v>
      </c>
      <c r="F62" s="26">
        <v>12</v>
      </c>
      <c r="G62" s="26">
        <v>151</v>
      </c>
      <c r="H62" s="26">
        <v>8395</v>
      </c>
      <c r="I62" s="26">
        <v>72</v>
      </c>
      <c r="J62" s="26">
        <v>461</v>
      </c>
      <c r="K62" s="54">
        <v>38606</v>
      </c>
    </row>
    <row r="63" spans="1:11" ht="15.45" x14ac:dyDescent="0.4">
      <c r="A63" s="21" t="s">
        <v>58</v>
      </c>
      <c r="B63" s="26">
        <v>1210</v>
      </c>
      <c r="C63" s="26">
        <v>14</v>
      </c>
      <c r="D63" s="26">
        <v>53</v>
      </c>
      <c r="E63" s="26">
        <v>219</v>
      </c>
      <c r="F63" s="26">
        <v>0</v>
      </c>
      <c r="G63" s="26">
        <v>0</v>
      </c>
      <c r="H63" s="26">
        <v>0</v>
      </c>
      <c r="I63" s="26">
        <v>0</v>
      </c>
      <c r="J63" s="26">
        <v>0</v>
      </c>
      <c r="K63" s="54">
        <v>1496</v>
      </c>
    </row>
    <row r="64" spans="1:11" ht="15.45" x14ac:dyDescent="0.4">
      <c r="A64" s="21" t="s">
        <v>59</v>
      </c>
      <c r="B64" s="26">
        <v>9410</v>
      </c>
      <c r="C64" s="26">
        <v>59</v>
      </c>
      <c r="D64" s="26">
        <v>372</v>
      </c>
      <c r="E64" s="26">
        <v>0</v>
      </c>
      <c r="F64" s="26">
        <v>0</v>
      </c>
      <c r="G64" s="26">
        <v>0</v>
      </c>
      <c r="H64" s="26">
        <v>0</v>
      </c>
      <c r="I64" s="26">
        <v>0</v>
      </c>
      <c r="J64" s="26">
        <v>0</v>
      </c>
      <c r="K64" s="54">
        <v>9841</v>
      </c>
    </row>
    <row r="65" spans="1:11" ht="15.45" x14ac:dyDescent="0.4">
      <c r="A65" s="21" t="s">
        <v>60</v>
      </c>
      <c r="B65" s="26">
        <v>13951</v>
      </c>
      <c r="C65" s="26">
        <v>1505</v>
      </c>
      <c r="D65" s="26">
        <v>7447</v>
      </c>
      <c r="E65" s="26">
        <v>0</v>
      </c>
      <c r="F65" s="26">
        <v>0</v>
      </c>
      <c r="G65" s="26">
        <v>0</v>
      </c>
      <c r="H65" s="26">
        <v>0</v>
      </c>
      <c r="I65" s="26">
        <v>0</v>
      </c>
      <c r="J65" s="26">
        <v>0</v>
      </c>
      <c r="K65" s="54">
        <v>22903</v>
      </c>
    </row>
    <row r="66" spans="1:11" ht="15.45" x14ac:dyDescent="0.4">
      <c r="A66" s="23" t="s">
        <v>125</v>
      </c>
      <c r="B66" s="31">
        <f t="shared" ref="B66:K66" si="0">SUM(B7:B65)</f>
        <v>1884148</v>
      </c>
      <c r="C66" s="31">
        <f t="shared" si="0"/>
        <v>22562</v>
      </c>
      <c r="D66" s="31">
        <f t="shared" si="0"/>
        <v>57899</v>
      </c>
      <c r="E66" s="31">
        <f t="shared" si="0"/>
        <v>41363</v>
      </c>
      <c r="F66" s="31">
        <f t="shared" si="0"/>
        <v>151</v>
      </c>
      <c r="G66" s="31">
        <f t="shared" si="0"/>
        <v>1415</v>
      </c>
      <c r="H66" s="31">
        <f t="shared" si="0"/>
        <v>119130</v>
      </c>
      <c r="I66" s="31">
        <f t="shared" si="0"/>
        <v>1188</v>
      </c>
      <c r="J66" s="31">
        <f t="shared" si="0"/>
        <v>8559</v>
      </c>
      <c r="K66" s="31">
        <f t="shared" si="0"/>
        <v>2136415</v>
      </c>
    </row>
    <row r="67" spans="1:11" x14ac:dyDescent="0.35">
      <c r="A67" s="59" t="s">
        <v>223</v>
      </c>
      <c r="B67" s="59"/>
      <c r="C67" s="59"/>
      <c r="D67" s="59"/>
      <c r="E67" s="59"/>
      <c r="F67" s="59"/>
      <c r="G67" s="59"/>
      <c r="H67" s="59"/>
      <c r="I67" s="59"/>
      <c r="J67" s="59"/>
      <c r="K67" s="59"/>
    </row>
  </sheetData>
  <mergeCells count="6">
    <mergeCell ref="A67:K67"/>
    <mergeCell ref="A1:K1"/>
    <mergeCell ref="A2:K2"/>
    <mergeCell ref="A3:K3"/>
    <mergeCell ref="A4:K4"/>
    <mergeCell ref="A5:K5"/>
  </mergeCells>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5364B-CF51-4694-8268-A03EF079F5E2}">
  <sheetPr codeName="Sheet26"/>
  <dimension ref="A1:E8"/>
  <sheetViews>
    <sheetView workbookViewId="0">
      <selection activeCell="A2" sqref="A2:E2"/>
    </sheetView>
  </sheetViews>
  <sheetFormatPr defaultRowHeight="15" x14ac:dyDescent="0.35"/>
  <cols>
    <col min="1" max="1" width="45.6875" customWidth="1"/>
    <col min="2" max="4" width="22.6875" customWidth="1"/>
    <col min="5" max="5" width="55.0625" customWidth="1"/>
  </cols>
  <sheetData>
    <row r="1" spans="1:5" ht="64" customHeight="1" x14ac:dyDescent="0.35">
      <c r="A1" s="57" t="s">
        <v>273</v>
      </c>
      <c r="B1" s="57"/>
      <c r="C1" s="57"/>
      <c r="D1" s="57"/>
      <c r="E1" s="57"/>
    </row>
    <row r="2" spans="1:5" ht="20.149999999999999" x14ac:dyDescent="0.5">
      <c r="A2" s="58" t="s">
        <v>308</v>
      </c>
      <c r="B2" s="58"/>
      <c r="C2" s="58"/>
      <c r="D2" s="58"/>
      <c r="E2" s="58"/>
    </row>
    <row r="3" spans="1:5" s="15" customFormat="1" ht="50.15" customHeight="1" x14ac:dyDescent="0.35">
      <c r="A3" s="17" t="s">
        <v>141</v>
      </c>
      <c r="B3" s="12" t="s">
        <v>71</v>
      </c>
      <c r="C3" s="12" t="s">
        <v>67</v>
      </c>
      <c r="D3" s="12" t="s">
        <v>69</v>
      </c>
      <c r="E3" s="13" t="s">
        <v>1</v>
      </c>
    </row>
    <row r="4" spans="1:5" x14ac:dyDescent="0.35">
      <c r="A4" s="21" t="s">
        <v>142</v>
      </c>
      <c r="B4" s="20">
        <v>385244200.17000002</v>
      </c>
      <c r="C4" s="20">
        <v>264674826.88999999</v>
      </c>
      <c r="D4" s="20">
        <v>29171954.350000001</v>
      </c>
      <c r="E4" s="22">
        <v>91397418.930000007</v>
      </c>
    </row>
    <row r="5" spans="1:5" x14ac:dyDescent="0.35">
      <c r="A5" s="21" t="s">
        <v>143</v>
      </c>
      <c r="B5" s="20">
        <v>12326651.09</v>
      </c>
      <c r="C5" s="20">
        <v>0</v>
      </c>
      <c r="D5" s="20">
        <v>0</v>
      </c>
      <c r="E5" s="22">
        <v>12326651.09</v>
      </c>
    </row>
    <row r="6" spans="1:5" x14ac:dyDescent="0.35">
      <c r="A6" s="21" t="s">
        <v>202</v>
      </c>
      <c r="B6" s="20">
        <v>17693647.960000001</v>
      </c>
      <c r="C6" s="20">
        <v>16420857.140000001</v>
      </c>
      <c r="D6" s="20">
        <v>1272790.82</v>
      </c>
      <c r="E6" s="56" t="s">
        <v>201</v>
      </c>
    </row>
    <row r="7" spans="1:5" x14ac:dyDescent="0.35">
      <c r="A7" s="21" t="s">
        <v>154</v>
      </c>
      <c r="B7" s="20">
        <v>1098737.25</v>
      </c>
      <c r="C7" s="20">
        <v>906129.42</v>
      </c>
      <c r="D7" s="20">
        <v>0</v>
      </c>
      <c r="E7" s="22">
        <v>192607.83</v>
      </c>
    </row>
    <row r="8" spans="1:5" x14ac:dyDescent="0.35">
      <c r="A8" s="59" t="s">
        <v>224</v>
      </c>
      <c r="B8" s="59"/>
      <c r="C8" s="59"/>
      <c r="D8" s="59"/>
      <c r="E8" s="59"/>
    </row>
  </sheetData>
  <mergeCells count="3">
    <mergeCell ref="A1:E1"/>
    <mergeCell ref="A2:E2"/>
    <mergeCell ref="A8:E8"/>
  </mergeCells>
  <dataValidations count="1">
    <dataValidation allowBlank="1" showInputMessage="1" showErrorMessage="1" prompt="* Means Reimbursement Received is inclusive of Cash in Lieu (CIL) of USDA Donated Commodities." sqref="E6" xr:uid="{142D8E35-26EA-4233-87B8-30433041D471}"/>
  </dataValidations>
  <pageMargins left="0.7" right="0.7" top="0.75" bottom="0.75" header="0.3" footer="0.3"/>
  <legacyDrawing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8C17C-FB8E-49EE-BF52-DAE389AB2554}">
  <sheetPr codeName="Sheet27"/>
  <dimension ref="A1:M68"/>
  <sheetViews>
    <sheetView zoomScaleNormal="100" workbookViewId="0">
      <selection sqref="A1:M1"/>
    </sheetView>
  </sheetViews>
  <sheetFormatPr defaultRowHeight="15" x14ac:dyDescent="0.35"/>
  <cols>
    <col min="1" max="1" width="43.6875" customWidth="1"/>
    <col min="2" max="13" width="22.6875" customWidth="1"/>
  </cols>
  <sheetData>
    <row r="1" spans="1:13" ht="36" customHeight="1" x14ac:dyDescent="0.35">
      <c r="A1" s="57" t="s">
        <v>312</v>
      </c>
      <c r="B1" s="57"/>
      <c r="C1" s="57"/>
      <c r="D1" s="57"/>
      <c r="E1" s="57"/>
      <c r="F1" s="57"/>
      <c r="G1" s="57"/>
      <c r="H1" s="57"/>
      <c r="I1" s="57"/>
      <c r="J1" s="57"/>
      <c r="K1" s="57"/>
      <c r="L1" s="57"/>
      <c r="M1" s="57"/>
    </row>
    <row r="2" spans="1:13" ht="20.149999999999999" x14ac:dyDescent="0.5">
      <c r="A2" s="58" t="s">
        <v>309</v>
      </c>
      <c r="B2" s="58"/>
      <c r="C2" s="58"/>
      <c r="D2" s="58"/>
      <c r="E2" s="58"/>
      <c r="F2" s="58"/>
      <c r="G2" s="58"/>
      <c r="H2" s="58"/>
      <c r="I2" s="58"/>
      <c r="J2" s="58"/>
      <c r="K2" s="58"/>
      <c r="L2" s="58"/>
      <c r="M2" s="58"/>
    </row>
    <row r="3" spans="1:13" ht="15.45" x14ac:dyDescent="0.4">
      <c r="A3" s="14" t="s">
        <v>164</v>
      </c>
    </row>
    <row r="4" spans="1:13" x14ac:dyDescent="0.35">
      <c r="A4" s="33" t="s">
        <v>170</v>
      </c>
    </row>
    <row r="5" spans="1:13" x14ac:dyDescent="0.35">
      <c r="A5" s="33" t="s">
        <v>171</v>
      </c>
    </row>
    <row r="6" spans="1:13" x14ac:dyDescent="0.35">
      <c r="A6" s="33" t="s">
        <v>172</v>
      </c>
    </row>
    <row r="7" spans="1:13" s="15" customFormat="1" ht="50.15" customHeight="1" x14ac:dyDescent="0.35">
      <c r="A7" s="17" t="s">
        <v>2</v>
      </c>
      <c r="B7" s="12" t="s">
        <v>144</v>
      </c>
      <c r="C7" s="12" t="s">
        <v>145</v>
      </c>
      <c r="D7" s="12" t="s">
        <v>146</v>
      </c>
      <c r="E7" s="12" t="s">
        <v>181</v>
      </c>
      <c r="F7" s="12" t="s">
        <v>147</v>
      </c>
      <c r="G7" s="12" t="s">
        <v>148</v>
      </c>
      <c r="H7" s="12" t="s">
        <v>149</v>
      </c>
      <c r="I7" s="12" t="s">
        <v>182</v>
      </c>
      <c r="J7" s="12" t="s">
        <v>150</v>
      </c>
      <c r="K7" s="12" t="s">
        <v>151</v>
      </c>
      <c r="L7" s="12" t="s">
        <v>152</v>
      </c>
      <c r="M7" s="13" t="s">
        <v>183</v>
      </c>
    </row>
    <row r="8" spans="1:13" x14ac:dyDescent="0.35">
      <c r="A8" s="21" t="s">
        <v>0</v>
      </c>
      <c r="B8" s="20">
        <v>12368466.23</v>
      </c>
      <c r="C8" s="20">
        <v>0</v>
      </c>
      <c r="D8" s="20">
        <v>716195.01</v>
      </c>
      <c r="E8" s="20">
        <v>35909.1</v>
      </c>
      <c r="F8" s="20">
        <v>196713.71</v>
      </c>
      <c r="G8" s="20">
        <v>0</v>
      </c>
      <c r="H8" s="20">
        <v>10981.36</v>
      </c>
      <c r="I8" s="20">
        <v>0</v>
      </c>
      <c r="J8" s="20">
        <v>634089.66</v>
      </c>
      <c r="K8" s="20">
        <v>117227</v>
      </c>
      <c r="L8" s="20">
        <v>46972.75</v>
      </c>
      <c r="M8" s="22">
        <v>0</v>
      </c>
    </row>
    <row r="9" spans="1:13" x14ac:dyDescent="0.35">
      <c r="A9" s="21" t="s">
        <v>3</v>
      </c>
      <c r="B9" s="20">
        <v>0</v>
      </c>
      <c r="C9" s="20">
        <v>0</v>
      </c>
      <c r="D9" s="20">
        <v>0</v>
      </c>
      <c r="E9" s="20">
        <v>0</v>
      </c>
      <c r="F9" s="20">
        <v>0</v>
      </c>
      <c r="G9" s="20">
        <v>0</v>
      </c>
      <c r="H9" s="20">
        <v>0</v>
      </c>
      <c r="I9" s="20">
        <v>0</v>
      </c>
      <c r="J9" s="20">
        <v>0</v>
      </c>
      <c r="K9" s="20">
        <v>0</v>
      </c>
      <c r="L9" s="20">
        <v>0</v>
      </c>
      <c r="M9" s="22">
        <v>0</v>
      </c>
    </row>
    <row r="10" spans="1:13" x14ac:dyDescent="0.35">
      <c r="A10" s="21" t="s">
        <v>4</v>
      </c>
      <c r="B10" s="20">
        <v>115189.27</v>
      </c>
      <c r="C10" s="20">
        <v>0</v>
      </c>
      <c r="D10" s="20">
        <v>4646.57</v>
      </c>
      <c r="E10" s="20">
        <v>177.64</v>
      </c>
      <c r="F10" s="20">
        <v>0</v>
      </c>
      <c r="G10" s="20">
        <v>0</v>
      </c>
      <c r="H10" s="20">
        <v>0</v>
      </c>
      <c r="I10" s="20">
        <v>0</v>
      </c>
      <c r="J10" s="20">
        <v>0</v>
      </c>
      <c r="K10" s="20">
        <v>0</v>
      </c>
      <c r="L10" s="20">
        <v>0</v>
      </c>
      <c r="M10" s="22">
        <v>0</v>
      </c>
    </row>
    <row r="11" spans="1:13" x14ac:dyDescent="0.35">
      <c r="A11" s="21" t="s">
        <v>5</v>
      </c>
      <c r="B11" s="20">
        <v>1068924.4099999999</v>
      </c>
      <c r="C11" s="20">
        <v>0</v>
      </c>
      <c r="D11" s="20">
        <v>69797.62</v>
      </c>
      <c r="E11" s="20">
        <v>7369.97</v>
      </c>
      <c r="F11" s="20">
        <v>6685.32</v>
      </c>
      <c r="G11" s="20">
        <v>0</v>
      </c>
      <c r="H11" s="20">
        <v>696.11</v>
      </c>
      <c r="I11" s="20">
        <v>0</v>
      </c>
      <c r="J11" s="20">
        <v>1291088.54</v>
      </c>
      <c r="K11" s="20">
        <v>202403</v>
      </c>
      <c r="L11" s="20">
        <v>73905.25</v>
      </c>
      <c r="M11" s="22">
        <v>0</v>
      </c>
    </row>
    <row r="12" spans="1:13" x14ac:dyDescent="0.35">
      <c r="A12" s="21" t="s">
        <v>6</v>
      </c>
      <c r="B12" s="20">
        <v>116919.39</v>
      </c>
      <c r="C12" s="20">
        <v>0</v>
      </c>
      <c r="D12" s="20">
        <v>6224.87</v>
      </c>
      <c r="E12" s="20">
        <v>136.47</v>
      </c>
      <c r="F12" s="20">
        <v>0</v>
      </c>
      <c r="G12" s="20">
        <v>0</v>
      </c>
      <c r="H12" s="20">
        <v>0</v>
      </c>
      <c r="I12" s="20">
        <v>0</v>
      </c>
      <c r="J12" s="20">
        <v>0</v>
      </c>
      <c r="K12" s="20">
        <v>0</v>
      </c>
      <c r="L12" s="20">
        <v>0</v>
      </c>
      <c r="M12" s="22">
        <v>0</v>
      </c>
    </row>
    <row r="13" spans="1:13" x14ac:dyDescent="0.35">
      <c r="A13" s="21" t="s">
        <v>7</v>
      </c>
      <c r="B13" s="20">
        <v>172749.03</v>
      </c>
      <c r="C13" s="20">
        <v>0</v>
      </c>
      <c r="D13" s="20">
        <v>10897.43</v>
      </c>
      <c r="E13" s="20">
        <v>6652.31</v>
      </c>
      <c r="F13" s="20">
        <v>0</v>
      </c>
      <c r="G13" s="20">
        <v>0</v>
      </c>
      <c r="H13" s="20">
        <v>0</v>
      </c>
      <c r="I13" s="20">
        <v>0</v>
      </c>
      <c r="J13" s="20">
        <v>307886.96000000002</v>
      </c>
      <c r="K13" s="20">
        <v>52320</v>
      </c>
      <c r="L13" s="20">
        <v>18133.36</v>
      </c>
      <c r="M13" s="22">
        <v>14252.6</v>
      </c>
    </row>
    <row r="14" spans="1:13" x14ac:dyDescent="0.35">
      <c r="A14" s="21" t="s">
        <v>8</v>
      </c>
      <c r="B14" s="20">
        <v>7376317.6699999999</v>
      </c>
      <c r="C14" s="20">
        <v>0</v>
      </c>
      <c r="D14" s="20">
        <v>458853.01</v>
      </c>
      <c r="E14" s="20">
        <v>759.76</v>
      </c>
      <c r="F14" s="20">
        <v>17222.04</v>
      </c>
      <c r="G14" s="20">
        <v>0</v>
      </c>
      <c r="H14" s="20">
        <v>1306.73</v>
      </c>
      <c r="I14" s="20">
        <v>0</v>
      </c>
      <c r="J14" s="20">
        <v>2718706.86</v>
      </c>
      <c r="K14" s="20">
        <v>472585</v>
      </c>
      <c r="L14" s="20">
        <v>206373.49</v>
      </c>
      <c r="M14" s="22">
        <v>0</v>
      </c>
    </row>
    <row r="15" spans="1:13" x14ac:dyDescent="0.35">
      <c r="A15" s="21" t="s">
        <v>9</v>
      </c>
      <c r="B15" s="20">
        <v>330121.65999999997</v>
      </c>
      <c r="C15" s="20">
        <v>0</v>
      </c>
      <c r="D15" s="20">
        <v>17896.97</v>
      </c>
      <c r="E15" s="20">
        <v>220.65</v>
      </c>
      <c r="F15" s="20">
        <v>0</v>
      </c>
      <c r="G15" s="20">
        <v>0</v>
      </c>
      <c r="H15" s="20">
        <v>0</v>
      </c>
      <c r="I15" s="20">
        <v>0</v>
      </c>
      <c r="J15" s="20">
        <v>101489.28</v>
      </c>
      <c r="K15" s="20">
        <v>21720</v>
      </c>
      <c r="L15" s="20">
        <v>5960.78</v>
      </c>
      <c r="M15" s="22">
        <v>0</v>
      </c>
    </row>
    <row r="16" spans="1:13" x14ac:dyDescent="0.35">
      <c r="A16" s="21" t="s">
        <v>10</v>
      </c>
      <c r="B16" s="20">
        <v>568899.04</v>
      </c>
      <c r="C16" s="20">
        <v>0</v>
      </c>
      <c r="D16" s="20">
        <v>29800.87</v>
      </c>
      <c r="E16" s="20">
        <v>9856.67</v>
      </c>
      <c r="F16" s="20">
        <v>36051.089999999997</v>
      </c>
      <c r="G16" s="20">
        <v>0</v>
      </c>
      <c r="H16" s="20">
        <v>1679.62</v>
      </c>
      <c r="I16" s="20">
        <v>0</v>
      </c>
      <c r="J16" s="20">
        <v>0</v>
      </c>
      <c r="K16" s="20">
        <v>0</v>
      </c>
      <c r="L16" s="20">
        <v>0</v>
      </c>
      <c r="M16" s="22">
        <v>0</v>
      </c>
    </row>
    <row r="17" spans="1:13" x14ac:dyDescent="0.35">
      <c r="A17" s="21" t="s">
        <v>11</v>
      </c>
      <c r="B17" s="20">
        <v>10496737.01</v>
      </c>
      <c r="C17" s="20">
        <v>0</v>
      </c>
      <c r="D17" s="20">
        <v>668903.48</v>
      </c>
      <c r="E17" s="20">
        <v>24026.34</v>
      </c>
      <c r="F17" s="20">
        <v>803404.01</v>
      </c>
      <c r="G17" s="20">
        <v>0</v>
      </c>
      <c r="H17" s="20">
        <v>35281.06</v>
      </c>
      <c r="I17" s="20">
        <v>0</v>
      </c>
      <c r="J17" s="20">
        <v>2452039.35</v>
      </c>
      <c r="K17" s="20">
        <v>332502</v>
      </c>
      <c r="L17" s="20">
        <v>156817.69</v>
      </c>
      <c r="M17" s="22">
        <v>0</v>
      </c>
    </row>
    <row r="18" spans="1:13" x14ac:dyDescent="0.35">
      <c r="A18" s="21" t="s">
        <v>12</v>
      </c>
      <c r="B18" s="20">
        <v>107541.8</v>
      </c>
      <c r="C18" s="20">
        <v>0</v>
      </c>
      <c r="D18" s="20">
        <v>5011.96</v>
      </c>
      <c r="E18" s="20">
        <v>5134.76</v>
      </c>
      <c r="F18" s="20">
        <v>0</v>
      </c>
      <c r="G18" s="20">
        <v>0</v>
      </c>
      <c r="H18" s="20">
        <v>0</v>
      </c>
      <c r="I18" s="20">
        <v>0</v>
      </c>
      <c r="J18" s="20">
        <v>0</v>
      </c>
      <c r="K18" s="20">
        <v>0</v>
      </c>
      <c r="L18" s="20">
        <v>0</v>
      </c>
      <c r="M18" s="22">
        <v>0</v>
      </c>
    </row>
    <row r="19" spans="1:13" x14ac:dyDescent="0.35">
      <c r="A19" s="21" t="s">
        <v>13</v>
      </c>
      <c r="B19" s="20">
        <v>845704.23</v>
      </c>
      <c r="C19" s="20">
        <v>0</v>
      </c>
      <c r="D19" s="20">
        <v>51594.1</v>
      </c>
      <c r="E19" s="20">
        <v>2634.62</v>
      </c>
      <c r="F19" s="20">
        <v>44087.839999999997</v>
      </c>
      <c r="G19" s="20">
        <v>0</v>
      </c>
      <c r="H19" s="20">
        <v>2991.63</v>
      </c>
      <c r="I19" s="20">
        <v>0</v>
      </c>
      <c r="J19" s="20">
        <v>318973.34999999998</v>
      </c>
      <c r="K19" s="20">
        <v>74183</v>
      </c>
      <c r="L19" s="20">
        <v>20698.599999999999</v>
      </c>
      <c r="M19" s="22">
        <v>0</v>
      </c>
    </row>
    <row r="20" spans="1:13" x14ac:dyDescent="0.35">
      <c r="A20" s="21" t="s">
        <v>14</v>
      </c>
      <c r="B20" s="20">
        <v>1764819.58</v>
      </c>
      <c r="C20" s="20">
        <v>0</v>
      </c>
      <c r="D20" s="20">
        <v>103125.75999999999</v>
      </c>
      <c r="E20" s="20">
        <v>2579.06</v>
      </c>
      <c r="F20" s="20">
        <v>163908.51</v>
      </c>
      <c r="G20" s="20">
        <v>0</v>
      </c>
      <c r="H20" s="20">
        <v>8354.69</v>
      </c>
      <c r="I20" s="20">
        <v>0</v>
      </c>
      <c r="J20" s="20">
        <v>0</v>
      </c>
      <c r="K20" s="20">
        <v>0</v>
      </c>
      <c r="L20" s="20">
        <v>0</v>
      </c>
      <c r="M20" s="22">
        <v>0</v>
      </c>
    </row>
    <row r="21" spans="1:13" x14ac:dyDescent="0.35">
      <c r="A21" s="21" t="s">
        <v>15</v>
      </c>
      <c r="B21" s="20">
        <v>97268.83</v>
      </c>
      <c r="C21" s="20">
        <v>0</v>
      </c>
      <c r="D21" s="20">
        <v>3668.93</v>
      </c>
      <c r="E21" s="20">
        <v>0</v>
      </c>
      <c r="F21" s="20">
        <v>0</v>
      </c>
      <c r="G21" s="20">
        <v>0</v>
      </c>
      <c r="H21" s="20">
        <v>0</v>
      </c>
      <c r="I21" s="20">
        <v>0</v>
      </c>
      <c r="J21" s="20">
        <v>0</v>
      </c>
      <c r="K21" s="20">
        <v>0</v>
      </c>
      <c r="L21" s="20">
        <v>0</v>
      </c>
      <c r="M21" s="22">
        <v>0</v>
      </c>
    </row>
    <row r="22" spans="1:13" x14ac:dyDescent="0.35">
      <c r="A22" s="21" t="s">
        <v>16</v>
      </c>
      <c r="B22" s="20">
        <v>8424484.1899999995</v>
      </c>
      <c r="C22" s="20">
        <v>0</v>
      </c>
      <c r="D22" s="20">
        <v>516307.85</v>
      </c>
      <c r="E22" s="20">
        <v>35205.919999999998</v>
      </c>
      <c r="F22" s="20">
        <v>167786.16</v>
      </c>
      <c r="G22" s="20">
        <v>0</v>
      </c>
      <c r="H22" s="20">
        <v>7098.59</v>
      </c>
      <c r="I22" s="20">
        <v>0</v>
      </c>
      <c r="J22" s="20">
        <v>2792479.42</v>
      </c>
      <c r="K22" s="20">
        <v>354157</v>
      </c>
      <c r="L22" s="20">
        <v>176741.09</v>
      </c>
      <c r="M22" s="22">
        <v>119862.84</v>
      </c>
    </row>
    <row r="23" spans="1:13" x14ac:dyDescent="0.35">
      <c r="A23" s="21" t="s">
        <v>17</v>
      </c>
      <c r="B23" s="20">
        <v>588779.32999999996</v>
      </c>
      <c r="C23" s="20">
        <v>0</v>
      </c>
      <c r="D23" s="20">
        <v>32289.5</v>
      </c>
      <c r="E23" s="20">
        <v>0</v>
      </c>
      <c r="F23" s="20">
        <v>61878.89</v>
      </c>
      <c r="G23" s="20">
        <v>0</v>
      </c>
      <c r="H23" s="20">
        <v>2668.4</v>
      </c>
      <c r="I23" s="20">
        <v>0</v>
      </c>
      <c r="J23" s="20">
        <v>509989.95</v>
      </c>
      <c r="K23" s="20">
        <v>83375</v>
      </c>
      <c r="L23" s="20">
        <v>32698.29</v>
      </c>
      <c r="M23" s="22">
        <v>0</v>
      </c>
    </row>
    <row r="24" spans="1:13" x14ac:dyDescent="0.35">
      <c r="A24" s="21" t="s">
        <v>18</v>
      </c>
      <c r="B24" s="20">
        <v>292444.26</v>
      </c>
      <c r="C24" s="20">
        <v>0</v>
      </c>
      <c r="D24" s="20">
        <v>17949.66</v>
      </c>
      <c r="E24" s="20">
        <v>2371.89</v>
      </c>
      <c r="F24" s="20">
        <v>0</v>
      </c>
      <c r="G24" s="20">
        <v>0</v>
      </c>
      <c r="H24" s="20">
        <v>0</v>
      </c>
      <c r="I24" s="20">
        <v>0</v>
      </c>
      <c r="J24" s="20">
        <v>0</v>
      </c>
      <c r="K24" s="20">
        <v>0</v>
      </c>
      <c r="L24" s="20">
        <v>0</v>
      </c>
      <c r="M24" s="22">
        <v>0</v>
      </c>
    </row>
    <row r="25" spans="1:13" x14ac:dyDescent="0.35">
      <c r="A25" s="21" t="s">
        <v>19</v>
      </c>
      <c r="B25" s="20">
        <v>47558.71</v>
      </c>
      <c r="C25" s="20">
        <v>0</v>
      </c>
      <c r="D25" s="20">
        <v>2350.7199999999998</v>
      </c>
      <c r="E25" s="20">
        <v>1549.05</v>
      </c>
      <c r="F25" s="20">
        <v>0</v>
      </c>
      <c r="G25" s="20">
        <v>0</v>
      </c>
      <c r="H25" s="20">
        <v>0</v>
      </c>
      <c r="I25" s="20">
        <v>0</v>
      </c>
      <c r="J25" s="20">
        <v>0</v>
      </c>
      <c r="K25" s="20">
        <v>0</v>
      </c>
      <c r="L25" s="20">
        <v>0</v>
      </c>
      <c r="M25" s="22">
        <v>0</v>
      </c>
    </row>
    <row r="26" spans="1:13" x14ac:dyDescent="0.35">
      <c r="A26" s="21" t="s">
        <v>20</v>
      </c>
      <c r="B26" s="20">
        <v>81382052.879999995</v>
      </c>
      <c r="C26" s="20">
        <v>0</v>
      </c>
      <c r="D26" s="20">
        <v>4863755.0599999996</v>
      </c>
      <c r="E26" s="20">
        <v>424277.25</v>
      </c>
      <c r="F26" s="20">
        <v>20866237.579999998</v>
      </c>
      <c r="G26" s="20">
        <v>0</v>
      </c>
      <c r="H26" s="20">
        <v>891420.04</v>
      </c>
      <c r="I26" s="20">
        <v>0</v>
      </c>
      <c r="J26" s="20">
        <v>18834750.129999999</v>
      </c>
      <c r="K26" s="20">
        <v>2282074</v>
      </c>
      <c r="L26" s="20">
        <v>1279045.0900000001</v>
      </c>
      <c r="M26" s="22">
        <v>0</v>
      </c>
    </row>
    <row r="27" spans="1:13" x14ac:dyDescent="0.35">
      <c r="A27" s="21" t="s">
        <v>21</v>
      </c>
      <c r="B27" s="20">
        <v>336057.02</v>
      </c>
      <c r="C27" s="20">
        <v>0</v>
      </c>
      <c r="D27" s="20">
        <v>14452.44</v>
      </c>
      <c r="E27" s="20">
        <v>0</v>
      </c>
      <c r="F27" s="20">
        <v>0</v>
      </c>
      <c r="G27" s="20">
        <v>0</v>
      </c>
      <c r="H27" s="20">
        <v>0</v>
      </c>
      <c r="I27" s="20">
        <v>0</v>
      </c>
      <c r="J27" s="20">
        <v>0</v>
      </c>
      <c r="K27" s="20">
        <v>0</v>
      </c>
      <c r="L27" s="20">
        <v>0</v>
      </c>
      <c r="M27" s="22">
        <v>0</v>
      </c>
    </row>
    <row r="28" spans="1:13" x14ac:dyDescent="0.35">
      <c r="A28" s="21" t="s">
        <v>22</v>
      </c>
      <c r="B28" s="20">
        <v>635552.64</v>
      </c>
      <c r="C28" s="20">
        <v>0</v>
      </c>
      <c r="D28" s="20">
        <v>37732.949999999997</v>
      </c>
      <c r="E28" s="20">
        <v>144.29</v>
      </c>
      <c r="F28" s="20">
        <v>0</v>
      </c>
      <c r="G28" s="20">
        <v>0</v>
      </c>
      <c r="H28" s="20">
        <v>0</v>
      </c>
      <c r="I28" s="20">
        <v>0</v>
      </c>
      <c r="J28" s="20">
        <v>0</v>
      </c>
      <c r="K28" s="20">
        <v>0</v>
      </c>
      <c r="L28" s="20">
        <v>0</v>
      </c>
      <c r="M28" s="22">
        <v>0</v>
      </c>
    </row>
    <row r="29" spans="1:13" x14ac:dyDescent="0.35">
      <c r="A29" s="21" t="s">
        <v>23</v>
      </c>
      <c r="B29" s="20">
        <v>0</v>
      </c>
      <c r="C29" s="20">
        <v>0</v>
      </c>
      <c r="D29" s="20">
        <v>0</v>
      </c>
      <c r="E29" s="20">
        <v>0</v>
      </c>
      <c r="F29" s="20">
        <v>0</v>
      </c>
      <c r="G29" s="20">
        <v>0</v>
      </c>
      <c r="H29" s="20">
        <v>0</v>
      </c>
      <c r="I29" s="20">
        <v>0</v>
      </c>
      <c r="J29" s="20">
        <v>0</v>
      </c>
      <c r="K29" s="20">
        <v>0</v>
      </c>
      <c r="L29" s="20">
        <v>0</v>
      </c>
      <c r="M29" s="22">
        <v>0</v>
      </c>
    </row>
    <row r="30" spans="1:13" x14ac:dyDescent="0.35">
      <c r="A30" s="21" t="s">
        <v>24</v>
      </c>
      <c r="B30" s="20">
        <v>1350442.81</v>
      </c>
      <c r="C30" s="20">
        <v>0</v>
      </c>
      <c r="D30" s="20">
        <v>87205.35</v>
      </c>
      <c r="E30" s="20">
        <v>1028.3399999999999</v>
      </c>
      <c r="F30" s="20">
        <v>0</v>
      </c>
      <c r="G30" s="20">
        <v>0</v>
      </c>
      <c r="H30" s="20">
        <v>0</v>
      </c>
      <c r="I30" s="20">
        <v>0</v>
      </c>
      <c r="J30" s="20">
        <v>420924.72</v>
      </c>
      <c r="K30" s="20">
        <v>86469</v>
      </c>
      <c r="L30" s="20">
        <v>25793.21</v>
      </c>
      <c r="M30" s="22">
        <v>0</v>
      </c>
    </row>
    <row r="31" spans="1:13" x14ac:dyDescent="0.35">
      <c r="A31" s="21" t="s">
        <v>25</v>
      </c>
      <c r="B31" s="20">
        <v>1906505.84</v>
      </c>
      <c r="C31" s="20">
        <v>0</v>
      </c>
      <c r="D31" s="20">
        <v>120075.08</v>
      </c>
      <c r="E31" s="20">
        <v>30963.82</v>
      </c>
      <c r="F31" s="20">
        <v>64120.45</v>
      </c>
      <c r="G31" s="20">
        <v>0</v>
      </c>
      <c r="H31" s="20">
        <v>3371.73</v>
      </c>
      <c r="I31" s="20">
        <v>0</v>
      </c>
      <c r="J31" s="20">
        <v>1346688.14</v>
      </c>
      <c r="K31" s="20">
        <v>195578</v>
      </c>
      <c r="L31" s="20">
        <v>89940.54</v>
      </c>
      <c r="M31" s="22">
        <v>0</v>
      </c>
    </row>
    <row r="32" spans="1:13" x14ac:dyDescent="0.35">
      <c r="A32" s="21" t="s">
        <v>26</v>
      </c>
      <c r="B32" s="20">
        <v>2023.33</v>
      </c>
      <c r="C32" s="20">
        <v>0</v>
      </c>
      <c r="D32" s="20">
        <v>0</v>
      </c>
      <c r="E32" s="20">
        <v>0</v>
      </c>
      <c r="F32" s="20">
        <v>0</v>
      </c>
      <c r="G32" s="20">
        <v>0</v>
      </c>
      <c r="H32" s="20">
        <v>0</v>
      </c>
      <c r="I32" s="20">
        <v>0</v>
      </c>
      <c r="J32" s="20">
        <v>54364.42</v>
      </c>
      <c r="K32" s="20">
        <v>13845.09</v>
      </c>
      <c r="L32" s="20">
        <v>2980.86</v>
      </c>
      <c r="M32" s="22">
        <v>0</v>
      </c>
    </row>
    <row r="33" spans="1:13" x14ac:dyDescent="0.35">
      <c r="A33" s="21" t="s">
        <v>27</v>
      </c>
      <c r="B33" s="20">
        <v>0</v>
      </c>
      <c r="C33" s="20">
        <v>0</v>
      </c>
      <c r="D33" s="20">
        <v>0</v>
      </c>
      <c r="E33" s="20">
        <v>0</v>
      </c>
      <c r="F33" s="20">
        <v>0</v>
      </c>
      <c r="G33" s="20">
        <v>0</v>
      </c>
      <c r="H33" s="20">
        <v>0</v>
      </c>
      <c r="I33" s="20">
        <v>0</v>
      </c>
      <c r="J33" s="20">
        <v>0</v>
      </c>
      <c r="K33" s="20">
        <v>0</v>
      </c>
      <c r="L33" s="20">
        <v>0</v>
      </c>
      <c r="M33" s="22">
        <v>0</v>
      </c>
    </row>
    <row r="34" spans="1:13" x14ac:dyDescent="0.35">
      <c r="A34" s="21" t="s">
        <v>28</v>
      </c>
      <c r="B34" s="20">
        <v>2360463</v>
      </c>
      <c r="C34" s="20">
        <v>0</v>
      </c>
      <c r="D34" s="20">
        <v>157396.31</v>
      </c>
      <c r="E34" s="20">
        <v>26536.52</v>
      </c>
      <c r="F34" s="20">
        <v>0</v>
      </c>
      <c r="G34" s="20">
        <v>0</v>
      </c>
      <c r="H34" s="20">
        <v>0</v>
      </c>
      <c r="I34" s="20">
        <v>0</v>
      </c>
      <c r="J34" s="20">
        <v>0</v>
      </c>
      <c r="K34" s="20">
        <v>0</v>
      </c>
      <c r="L34" s="20">
        <v>0</v>
      </c>
      <c r="M34" s="22">
        <v>0</v>
      </c>
    </row>
    <row r="35" spans="1:13" x14ac:dyDescent="0.35">
      <c r="A35" s="21" t="s">
        <v>29</v>
      </c>
      <c r="B35" s="20">
        <v>910362.47</v>
      </c>
      <c r="C35" s="20">
        <v>0</v>
      </c>
      <c r="D35" s="20">
        <v>55242.9</v>
      </c>
      <c r="E35" s="20">
        <v>2136.66</v>
      </c>
      <c r="F35" s="20">
        <v>0</v>
      </c>
      <c r="G35" s="20">
        <v>0</v>
      </c>
      <c r="H35" s="20">
        <v>0</v>
      </c>
      <c r="I35" s="20">
        <v>0</v>
      </c>
      <c r="J35" s="20">
        <v>0</v>
      </c>
      <c r="K35" s="20">
        <v>0</v>
      </c>
      <c r="L35" s="20">
        <v>0</v>
      </c>
      <c r="M35" s="22">
        <v>0</v>
      </c>
    </row>
    <row r="36" spans="1:13" x14ac:dyDescent="0.35">
      <c r="A36" s="21" t="s">
        <v>30</v>
      </c>
      <c r="B36" s="20">
        <v>156003.44</v>
      </c>
      <c r="C36" s="20">
        <v>0</v>
      </c>
      <c r="D36" s="20">
        <v>8573.65</v>
      </c>
      <c r="E36" s="20">
        <v>4499.6000000000004</v>
      </c>
      <c r="F36" s="20">
        <v>0</v>
      </c>
      <c r="G36" s="20">
        <v>0</v>
      </c>
      <c r="H36" s="20">
        <v>0</v>
      </c>
      <c r="I36" s="20">
        <v>0</v>
      </c>
      <c r="J36" s="20">
        <v>0</v>
      </c>
      <c r="K36" s="20">
        <v>0</v>
      </c>
      <c r="L36" s="20">
        <v>0</v>
      </c>
      <c r="M36" s="22">
        <v>0</v>
      </c>
    </row>
    <row r="37" spans="1:13" x14ac:dyDescent="0.35">
      <c r="A37" s="21" t="s">
        <v>31</v>
      </c>
      <c r="B37" s="20">
        <v>10628332.210000001</v>
      </c>
      <c r="C37" s="20">
        <v>0</v>
      </c>
      <c r="D37" s="20">
        <v>693588.01</v>
      </c>
      <c r="E37" s="20">
        <v>21172.799999999999</v>
      </c>
      <c r="F37" s="20">
        <v>1560317.16</v>
      </c>
      <c r="G37" s="20">
        <v>0</v>
      </c>
      <c r="H37" s="20">
        <v>67676.19</v>
      </c>
      <c r="I37" s="20">
        <v>0</v>
      </c>
      <c r="J37" s="20">
        <v>1094837.83</v>
      </c>
      <c r="K37" s="20">
        <v>164729</v>
      </c>
      <c r="L37" s="20">
        <v>68425.649999999994</v>
      </c>
      <c r="M37" s="22">
        <v>0</v>
      </c>
    </row>
    <row r="38" spans="1:13" x14ac:dyDescent="0.35">
      <c r="A38" s="21" t="s">
        <v>32</v>
      </c>
      <c r="B38" s="20">
        <v>308789.51</v>
      </c>
      <c r="C38" s="20">
        <v>0</v>
      </c>
      <c r="D38" s="20">
        <v>15058.62</v>
      </c>
      <c r="E38" s="20">
        <v>3081.18</v>
      </c>
      <c r="F38" s="20">
        <v>0</v>
      </c>
      <c r="G38" s="20">
        <v>0</v>
      </c>
      <c r="H38" s="20">
        <v>0</v>
      </c>
      <c r="I38" s="20">
        <v>0</v>
      </c>
      <c r="J38" s="20">
        <v>0</v>
      </c>
      <c r="K38" s="20">
        <v>0</v>
      </c>
      <c r="L38" s="20">
        <v>0</v>
      </c>
      <c r="M38" s="22">
        <v>0</v>
      </c>
    </row>
    <row r="39" spans="1:13" x14ac:dyDescent="0.35">
      <c r="A39" s="21" t="s">
        <v>33</v>
      </c>
      <c r="B39" s="20">
        <v>132526.51999999999</v>
      </c>
      <c r="C39" s="20">
        <v>0</v>
      </c>
      <c r="D39" s="20">
        <v>6328.01</v>
      </c>
      <c r="E39" s="20">
        <v>500.69</v>
      </c>
      <c r="F39" s="20">
        <v>0</v>
      </c>
      <c r="G39" s="20">
        <v>0</v>
      </c>
      <c r="H39" s="20">
        <v>0</v>
      </c>
      <c r="I39" s="20">
        <v>0</v>
      </c>
      <c r="J39" s="20">
        <v>0</v>
      </c>
      <c r="K39" s="20">
        <v>0</v>
      </c>
      <c r="L39" s="20">
        <v>0</v>
      </c>
      <c r="M39" s="22">
        <v>0</v>
      </c>
    </row>
    <row r="40" spans="1:13" x14ac:dyDescent="0.35">
      <c r="A40" s="21" t="s">
        <v>34</v>
      </c>
      <c r="B40" s="20">
        <v>14508386.84</v>
      </c>
      <c r="C40" s="20">
        <v>0</v>
      </c>
      <c r="D40" s="20">
        <v>907412.52</v>
      </c>
      <c r="E40" s="20">
        <v>25548.13</v>
      </c>
      <c r="F40" s="20">
        <v>316129.95</v>
      </c>
      <c r="G40" s="20">
        <v>0</v>
      </c>
      <c r="H40" s="20">
        <v>15939.08</v>
      </c>
      <c r="I40" s="20">
        <v>0</v>
      </c>
      <c r="J40" s="20">
        <v>0</v>
      </c>
      <c r="K40" s="20">
        <v>0</v>
      </c>
      <c r="L40" s="20">
        <v>0</v>
      </c>
      <c r="M40" s="22">
        <v>0</v>
      </c>
    </row>
    <row r="41" spans="1:13" x14ac:dyDescent="0.35">
      <c r="A41" s="21" t="s">
        <v>35</v>
      </c>
      <c r="B41" s="20">
        <v>12276521.92</v>
      </c>
      <c r="C41" s="20">
        <v>0</v>
      </c>
      <c r="D41" s="20">
        <v>736929.21</v>
      </c>
      <c r="E41" s="20">
        <v>52738.95</v>
      </c>
      <c r="F41" s="20">
        <v>304055.84000000003</v>
      </c>
      <c r="G41" s="20">
        <v>0</v>
      </c>
      <c r="H41" s="20">
        <v>14865.06</v>
      </c>
      <c r="I41" s="20">
        <v>0</v>
      </c>
      <c r="J41" s="20">
        <v>5030974.32</v>
      </c>
      <c r="K41" s="20">
        <v>766960</v>
      </c>
      <c r="L41" s="20">
        <v>346417.98</v>
      </c>
      <c r="M41" s="22">
        <v>0</v>
      </c>
    </row>
    <row r="42" spans="1:13" x14ac:dyDescent="0.35">
      <c r="A42" s="21" t="s">
        <v>36</v>
      </c>
      <c r="B42" s="20">
        <v>388662.2</v>
      </c>
      <c r="C42" s="20">
        <v>0</v>
      </c>
      <c r="D42" s="20">
        <v>26052.41</v>
      </c>
      <c r="E42" s="20">
        <v>0</v>
      </c>
      <c r="F42" s="20">
        <v>0</v>
      </c>
      <c r="G42" s="20">
        <v>0</v>
      </c>
      <c r="H42" s="20">
        <v>0</v>
      </c>
      <c r="I42" s="20">
        <v>0</v>
      </c>
      <c r="J42" s="20">
        <v>0</v>
      </c>
      <c r="K42" s="20">
        <v>0</v>
      </c>
      <c r="L42" s="20">
        <v>0</v>
      </c>
      <c r="M42" s="22">
        <v>0</v>
      </c>
    </row>
    <row r="43" spans="1:13" x14ac:dyDescent="0.35">
      <c r="A43" s="21" t="s">
        <v>37</v>
      </c>
      <c r="B43" s="20">
        <v>19559674.18</v>
      </c>
      <c r="C43" s="20">
        <v>0</v>
      </c>
      <c r="D43" s="20">
        <v>1247012.19</v>
      </c>
      <c r="E43" s="20">
        <v>14385.61</v>
      </c>
      <c r="F43" s="20">
        <v>388925.26</v>
      </c>
      <c r="G43" s="20">
        <v>0</v>
      </c>
      <c r="H43" s="20">
        <v>18618.02</v>
      </c>
      <c r="I43" s="20">
        <v>0</v>
      </c>
      <c r="J43" s="20">
        <v>25727.83</v>
      </c>
      <c r="K43" s="20">
        <v>10680</v>
      </c>
      <c r="L43" s="20">
        <v>1469.18</v>
      </c>
      <c r="M43" s="22">
        <v>0</v>
      </c>
    </row>
    <row r="44" spans="1:13" x14ac:dyDescent="0.35">
      <c r="A44" s="21" t="s">
        <v>38</v>
      </c>
      <c r="B44" s="20">
        <v>20168829.199999999</v>
      </c>
      <c r="C44" s="20">
        <v>0</v>
      </c>
      <c r="D44" s="20">
        <v>1343696.75</v>
      </c>
      <c r="E44" s="20">
        <v>7112.71</v>
      </c>
      <c r="F44" s="20">
        <v>1981980.6</v>
      </c>
      <c r="G44" s="20">
        <v>0</v>
      </c>
      <c r="H44" s="20">
        <v>85025.66</v>
      </c>
      <c r="I44" s="20">
        <v>0</v>
      </c>
      <c r="J44" s="20">
        <v>20072396.25</v>
      </c>
      <c r="K44" s="20">
        <v>2475704</v>
      </c>
      <c r="L44" s="20">
        <v>1356266.31</v>
      </c>
      <c r="M44" s="22">
        <v>0</v>
      </c>
    </row>
    <row r="45" spans="1:13" x14ac:dyDescent="0.35">
      <c r="A45" s="21" t="s">
        <v>39</v>
      </c>
      <c r="B45" s="20">
        <v>6646891.1799999997</v>
      </c>
      <c r="C45" s="20">
        <v>0</v>
      </c>
      <c r="D45" s="20">
        <v>430401.25</v>
      </c>
      <c r="E45" s="20">
        <v>17519.45</v>
      </c>
      <c r="F45" s="20">
        <v>519171.34</v>
      </c>
      <c r="G45" s="20">
        <v>0</v>
      </c>
      <c r="H45" s="20">
        <v>23029.919999999998</v>
      </c>
      <c r="I45" s="20">
        <v>0</v>
      </c>
      <c r="J45" s="20">
        <v>1764302.47</v>
      </c>
      <c r="K45" s="20">
        <v>336610</v>
      </c>
      <c r="L45" s="20">
        <v>135339.85</v>
      </c>
      <c r="M45" s="22">
        <v>0</v>
      </c>
    </row>
    <row r="46" spans="1:13" x14ac:dyDescent="0.35">
      <c r="A46" s="21" t="s">
        <v>40</v>
      </c>
      <c r="B46" s="20">
        <v>5750421.9400000004</v>
      </c>
      <c r="C46" s="20">
        <v>0</v>
      </c>
      <c r="D46" s="20">
        <v>317324.53000000003</v>
      </c>
      <c r="E46" s="20">
        <v>5220.24</v>
      </c>
      <c r="F46" s="20">
        <v>44890.68</v>
      </c>
      <c r="G46" s="20">
        <v>0</v>
      </c>
      <c r="H46" s="20">
        <v>2032.88</v>
      </c>
      <c r="I46" s="20">
        <v>0</v>
      </c>
      <c r="J46" s="20">
        <v>6457435.2699999996</v>
      </c>
      <c r="K46" s="20">
        <v>811610</v>
      </c>
      <c r="L46" s="20">
        <v>430692.48</v>
      </c>
      <c r="M46" s="22">
        <v>0</v>
      </c>
    </row>
    <row r="47" spans="1:13" x14ac:dyDescent="0.35">
      <c r="A47" s="21" t="s">
        <v>41</v>
      </c>
      <c r="B47" s="20">
        <v>1372577.34</v>
      </c>
      <c r="C47" s="20">
        <v>0</v>
      </c>
      <c r="D47" s="20">
        <v>74665.899999999994</v>
      </c>
      <c r="E47" s="20">
        <v>1118.71</v>
      </c>
      <c r="F47" s="20">
        <v>0</v>
      </c>
      <c r="G47" s="20">
        <v>0</v>
      </c>
      <c r="H47" s="20">
        <v>0</v>
      </c>
      <c r="I47" s="20">
        <v>0</v>
      </c>
      <c r="J47" s="20">
        <v>739534.89</v>
      </c>
      <c r="K47" s="20">
        <v>140159</v>
      </c>
      <c r="L47" s="20">
        <v>46691.31</v>
      </c>
      <c r="M47" s="22">
        <v>0</v>
      </c>
    </row>
    <row r="48" spans="1:13" x14ac:dyDescent="0.35">
      <c r="A48" s="21" t="s">
        <v>42</v>
      </c>
      <c r="B48" s="20">
        <v>1888110.57</v>
      </c>
      <c r="C48" s="20">
        <v>0</v>
      </c>
      <c r="D48" s="20">
        <v>112613.84</v>
      </c>
      <c r="E48" s="20">
        <v>7211.85</v>
      </c>
      <c r="F48" s="20">
        <v>12027.51</v>
      </c>
      <c r="G48" s="20">
        <v>0</v>
      </c>
      <c r="H48" s="20">
        <v>1011.52</v>
      </c>
      <c r="I48" s="20">
        <v>0</v>
      </c>
      <c r="J48" s="20">
        <v>0</v>
      </c>
      <c r="K48" s="20">
        <v>0</v>
      </c>
      <c r="L48" s="20">
        <v>0</v>
      </c>
      <c r="M48" s="22">
        <v>0</v>
      </c>
    </row>
    <row r="49" spans="1:13" x14ac:dyDescent="0.35">
      <c r="A49" s="21" t="s">
        <v>43</v>
      </c>
      <c r="B49" s="20">
        <v>1824028.22</v>
      </c>
      <c r="C49" s="20">
        <v>0</v>
      </c>
      <c r="D49" s="20">
        <v>115488.42</v>
      </c>
      <c r="E49" s="20">
        <v>5833.86</v>
      </c>
      <c r="F49" s="20">
        <v>16156.18</v>
      </c>
      <c r="G49" s="20">
        <v>0</v>
      </c>
      <c r="H49" s="20">
        <v>1550.4</v>
      </c>
      <c r="I49" s="20">
        <v>0</v>
      </c>
      <c r="J49" s="20">
        <v>1996181.57</v>
      </c>
      <c r="K49" s="20">
        <v>282298</v>
      </c>
      <c r="L49" s="20">
        <v>141140.54999999999</v>
      </c>
      <c r="M49" s="22">
        <v>17550.78</v>
      </c>
    </row>
    <row r="50" spans="1:13" x14ac:dyDescent="0.35">
      <c r="A50" s="21" t="s">
        <v>44</v>
      </c>
      <c r="B50" s="20">
        <v>7468632.0099999998</v>
      </c>
      <c r="C50" s="20">
        <v>0</v>
      </c>
      <c r="D50" s="20">
        <v>499771.98</v>
      </c>
      <c r="E50" s="20">
        <v>28339.02</v>
      </c>
      <c r="F50" s="20">
        <v>582109.29</v>
      </c>
      <c r="G50" s="20">
        <v>0</v>
      </c>
      <c r="H50" s="20">
        <v>27017.8</v>
      </c>
      <c r="I50" s="20">
        <v>0</v>
      </c>
      <c r="J50" s="20">
        <v>2379837.6</v>
      </c>
      <c r="K50" s="20">
        <v>438508</v>
      </c>
      <c r="L50" s="20">
        <v>170580.1</v>
      </c>
      <c r="M50" s="22">
        <v>0</v>
      </c>
    </row>
    <row r="51" spans="1:13" x14ac:dyDescent="0.35">
      <c r="A51" s="21" t="s">
        <v>45</v>
      </c>
      <c r="B51" s="20">
        <v>1480529.66</v>
      </c>
      <c r="C51" s="20">
        <v>0</v>
      </c>
      <c r="D51" s="20">
        <v>90923.17</v>
      </c>
      <c r="E51" s="20">
        <v>9391.66</v>
      </c>
      <c r="F51" s="20">
        <v>27481.29</v>
      </c>
      <c r="G51" s="20">
        <v>0</v>
      </c>
      <c r="H51" s="20">
        <v>1756.44</v>
      </c>
      <c r="I51" s="20">
        <v>0</v>
      </c>
      <c r="J51" s="20">
        <v>3330915.26</v>
      </c>
      <c r="K51" s="20">
        <v>390793</v>
      </c>
      <c r="L51" s="20">
        <v>225134.8</v>
      </c>
      <c r="M51" s="22">
        <v>0</v>
      </c>
    </row>
    <row r="52" spans="1:13" x14ac:dyDescent="0.35">
      <c r="A52" s="21" t="s">
        <v>46</v>
      </c>
      <c r="B52" s="20">
        <v>1549447.71</v>
      </c>
      <c r="C52" s="20">
        <v>0</v>
      </c>
      <c r="D52" s="20">
        <v>101464.35</v>
      </c>
      <c r="E52" s="20">
        <v>6232.71</v>
      </c>
      <c r="F52" s="20">
        <v>79218.13</v>
      </c>
      <c r="G52" s="20">
        <v>0</v>
      </c>
      <c r="H52" s="20">
        <v>4381.5200000000004</v>
      </c>
      <c r="I52" s="20">
        <v>0</v>
      </c>
      <c r="J52" s="20">
        <v>879665.16</v>
      </c>
      <c r="K52" s="20">
        <v>150533</v>
      </c>
      <c r="L52" s="20">
        <v>53917.73</v>
      </c>
      <c r="M52" s="22">
        <v>40941.61</v>
      </c>
    </row>
    <row r="53" spans="1:13" x14ac:dyDescent="0.35">
      <c r="A53" s="21" t="s">
        <v>47</v>
      </c>
      <c r="B53" s="20">
        <v>0</v>
      </c>
      <c r="C53" s="20">
        <v>0</v>
      </c>
      <c r="D53" s="20">
        <v>0</v>
      </c>
      <c r="E53" s="20">
        <v>0</v>
      </c>
      <c r="F53" s="20">
        <v>0</v>
      </c>
      <c r="G53" s="20">
        <v>0</v>
      </c>
      <c r="H53" s="20">
        <v>0</v>
      </c>
      <c r="I53" s="20">
        <v>0</v>
      </c>
      <c r="J53" s="20">
        <v>0</v>
      </c>
      <c r="K53" s="20">
        <v>0</v>
      </c>
      <c r="L53" s="20">
        <v>0</v>
      </c>
      <c r="M53" s="22">
        <v>0</v>
      </c>
    </row>
    <row r="54" spans="1:13" x14ac:dyDescent="0.35">
      <c r="A54" s="21" t="s">
        <v>48</v>
      </c>
      <c r="B54" s="20">
        <v>210776.56</v>
      </c>
      <c r="C54" s="20">
        <v>0</v>
      </c>
      <c r="D54" s="20">
        <v>12973.49</v>
      </c>
      <c r="E54" s="20">
        <v>1167.55</v>
      </c>
      <c r="F54" s="20">
        <v>0</v>
      </c>
      <c r="G54" s="20">
        <v>0</v>
      </c>
      <c r="H54" s="20">
        <v>0</v>
      </c>
      <c r="I54" s="20">
        <v>0</v>
      </c>
      <c r="J54" s="20">
        <v>60613.36</v>
      </c>
      <c r="K54" s="20">
        <v>14280</v>
      </c>
      <c r="L54" s="20">
        <v>3547.06</v>
      </c>
      <c r="M54" s="22">
        <v>0</v>
      </c>
    </row>
    <row r="55" spans="1:13" x14ac:dyDescent="0.35">
      <c r="A55" s="21" t="s">
        <v>49</v>
      </c>
      <c r="B55" s="20">
        <v>1262337.96</v>
      </c>
      <c r="C55" s="20">
        <v>0</v>
      </c>
      <c r="D55" s="20">
        <v>95587.73</v>
      </c>
      <c r="E55" s="20">
        <v>1831.48</v>
      </c>
      <c r="F55" s="20">
        <v>37198.44</v>
      </c>
      <c r="G55" s="20">
        <v>0</v>
      </c>
      <c r="H55" s="20">
        <v>2592.19</v>
      </c>
      <c r="I55" s="20">
        <v>0</v>
      </c>
      <c r="J55" s="20">
        <v>1150838.93</v>
      </c>
      <c r="K55" s="20">
        <v>196306</v>
      </c>
      <c r="L55" s="20">
        <v>74341.3</v>
      </c>
      <c r="M55" s="22">
        <v>0</v>
      </c>
    </row>
    <row r="56" spans="1:13" x14ac:dyDescent="0.35">
      <c r="A56" s="21" t="s">
        <v>50</v>
      </c>
      <c r="B56" s="20">
        <v>1089917.76</v>
      </c>
      <c r="C56" s="20">
        <v>0</v>
      </c>
      <c r="D56" s="20">
        <v>72732.240000000005</v>
      </c>
      <c r="E56" s="20">
        <v>1515</v>
      </c>
      <c r="F56" s="20">
        <v>0</v>
      </c>
      <c r="G56" s="20">
        <v>0</v>
      </c>
      <c r="H56" s="20">
        <v>0</v>
      </c>
      <c r="I56" s="20">
        <v>0</v>
      </c>
      <c r="J56" s="20">
        <v>1391328.93</v>
      </c>
      <c r="K56" s="20">
        <v>256679</v>
      </c>
      <c r="L56" s="20">
        <v>97084.78</v>
      </c>
      <c r="M56" s="22">
        <v>0</v>
      </c>
    </row>
    <row r="57" spans="1:13" x14ac:dyDescent="0.35">
      <c r="A57" s="21" t="s">
        <v>51</v>
      </c>
      <c r="B57" s="20">
        <v>3559223.03</v>
      </c>
      <c r="C57" s="20">
        <v>0</v>
      </c>
      <c r="D57" s="20">
        <v>226855.95</v>
      </c>
      <c r="E57" s="20">
        <v>23260.37</v>
      </c>
      <c r="F57" s="20">
        <v>0</v>
      </c>
      <c r="G57" s="20">
        <v>0</v>
      </c>
      <c r="H57" s="20">
        <v>0</v>
      </c>
      <c r="I57" s="20">
        <v>0</v>
      </c>
      <c r="J57" s="20">
        <v>6919292.0899999999</v>
      </c>
      <c r="K57" s="20">
        <v>781293</v>
      </c>
      <c r="L57" s="20">
        <v>462784.66</v>
      </c>
      <c r="M57" s="22">
        <v>0</v>
      </c>
    </row>
    <row r="58" spans="1:13" x14ac:dyDescent="0.35">
      <c r="A58" s="21" t="s">
        <v>52</v>
      </c>
      <c r="B58" s="20">
        <v>1154859.8</v>
      </c>
      <c r="C58" s="20">
        <v>0</v>
      </c>
      <c r="D58" s="20">
        <v>68379.899999999994</v>
      </c>
      <c r="E58" s="20">
        <v>5185.41</v>
      </c>
      <c r="F58" s="20">
        <v>0</v>
      </c>
      <c r="G58" s="20">
        <v>0</v>
      </c>
      <c r="H58" s="20">
        <v>0</v>
      </c>
      <c r="I58" s="20">
        <v>0</v>
      </c>
      <c r="J58" s="20">
        <v>0</v>
      </c>
      <c r="K58" s="20">
        <v>0</v>
      </c>
      <c r="L58" s="20">
        <v>0</v>
      </c>
      <c r="M58" s="22">
        <v>0</v>
      </c>
    </row>
    <row r="59" spans="1:13" x14ac:dyDescent="0.35">
      <c r="A59" s="21" t="s">
        <v>53</v>
      </c>
      <c r="B59" s="20">
        <v>580543.93000000005</v>
      </c>
      <c r="C59" s="20">
        <v>0</v>
      </c>
      <c r="D59" s="20">
        <v>37151.85</v>
      </c>
      <c r="E59" s="20">
        <v>349.63</v>
      </c>
      <c r="F59" s="20">
        <v>0</v>
      </c>
      <c r="G59" s="20">
        <v>0</v>
      </c>
      <c r="H59" s="20">
        <v>0</v>
      </c>
      <c r="I59" s="20">
        <v>0</v>
      </c>
      <c r="J59" s="20">
        <v>0</v>
      </c>
      <c r="K59" s="20">
        <v>0</v>
      </c>
      <c r="L59" s="20">
        <v>0</v>
      </c>
      <c r="M59" s="22">
        <v>0</v>
      </c>
    </row>
    <row r="60" spans="1:13" x14ac:dyDescent="0.35">
      <c r="A60" s="21" t="s">
        <v>54</v>
      </c>
      <c r="B60" s="20">
        <v>66858.100000000006</v>
      </c>
      <c r="C60" s="20">
        <v>0</v>
      </c>
      <c r="D60" s="20">
        <v>4570.07</v>
      </c>
      <c r="E60" s="20">
        <v>0</v>
      </c>
      <c r="F60" s="20">
        <v>0</v>
      </c>
      <c r="G60" s="20">
        <v>0</v>
      </c>
      <c r="H60" s="20">
        <v>0</v>
      </c>
      <c r="I60" s="20">
        <v>0</v>
      </c>
      <c r="J60" s="20">
        <v>27064.400000000001</v>
      </c>
      <c r="K60" s="20">
        <v>5520</v>
      </c>
      <c r="L60" s="20">
        <v>1456.59</v>
      </c>
      <c r="M60" s="22">
        <v>0</v>
      </c>
    </row>
    <row r="61" spans="1:13" x14ac:dyDescent="0.35">
      <c r="A61" s="21" t="s">
        <v>55</v>
      </c>
      <c r="B61" s="20">
        <v>4870410.76</v>
      </c>
      <c r="C61" s="20">
        <v>0</v>
      </c>
      <c r="D61" s="20">
        <v>321968.08</v>
      </c>
      <c r="E61" s="20">
        <v>28735.72</v>
      </c>
      <c r="F61" s="20">
        <v>0</v>
      </c>
      <c r="G61" s="20">
        <v>0</v>
      </c>
      <c r="H61" s="20">
        <v>0</v>
      </c>
      <c r="I61" s="20">
        <v>0</v>
      </c>
      <c r="J61" s="20">
        <v>0</v>
      </c>
      <c r="K61" s="20">
        <v>0</v>
      </c>
      <c r="L61" s="20">
        <v>0</v>
      </c>
      <c r="M61" s="22">
        <v>0</v>
      </c>
    </row>
    <row r="62" spans="1:13" x14ac:dyDescent="0.35">
      <c r="A62" s="21" t="s">
        <v>56</v>
      </c>
      <c r="B62" s="20">
        <v>7862.11</v>
      </c>
      <c r="C62" s="20">
        <v>0</v>
      </c>
      <c r="D62" s="20">
        <v>388.23</v>
      </c>
      <c r="E62" s="20">
        <v>0</v>
      </c>
      <c r="F62" s="20">
        <v>0</v>
      </c>
      <c r="G62" s="20">
        <v>0</v>
      </c>
      <c r="H62" s="20">
        <v>0</v>
      </c>
      <c r="I62" s="20">
        <v>0</v>
      </c>
      <c r="J62" s="20">
        <v>0</v>
      </c>
      <c r="K62" s="20">
        <v>0</v>
      </c>
      <c r="L62" s="20">
        <v>0</v>
      </c>
      <c r="M62" s="22">
        <v>0</v>
      </c>
    </row>
    <row r="63" spans="1:13" x14ac:dyDescent="0.35">
      <c r="A63" s="21" t="s">
        <v>57</v>
      </c>
      <c r="B63" s="20">
        <v>4560352.8899999997</v>
      </c>
      <c r="C63" s="20">
        <v>0</v>
      </c>
      <c r="D63" s="20">
        <v>292979.21000000002</v>
      </c>
      <c r="E63" s="20">
        <v>3644.18</v>
      </c>
      <c r="F63" s="20">
        <v>697525.97</v>
      </c>
      <c r="G63" s="20">
        <v>0</v>
      </c>
      <c r="H63" s="20">
        <v>34005.050000000003</v>
      </c>
      <c r="I63" s="20">
        <v>0</v>
      </c>
      <c r="J63" s="20">
        <v>6293001.9900000002</v>
      </c>
      <c r="K63" s="20">
        <v>815551</v>
      </c>
      <c r="L63" s="20">
        <v>415715.49</v>
      </c>
      <c r="M63" s="22">
        <v>0</v>
      </c>
    </row>
    <row r="64" spans="1:13" x14ac:dyDescent="0.35">
      <c r="A64" s="21" t="s">
        <v>58</v>
      </c>
      <c r="B64" s="20">
        <v>419889.09</v>
      </c>
      <c r="C64" s="20">
        <v>0</v>
      </c>
      <c r="D64" s="20">
        <v>22777.61</v>
      </c>
      <c r="E64" s="20">
        <v>7521.57</v>
      </c>
      <c r="F64" s="20">
        <v>176671.11</v>
      </c>
      <c r="G64" s="20">
        <v>0</v>
      </c>
      <c r="H64" s="20">
        <v>7439.13</v>
      </c>
      <c r="I64" s="20">
        <v>0</v>
      </c>
      <c r="J64" s="20">
        <v>0</v>
      </c>
      <c r="K64" s="20">
        <v>0</v>
      </c>
      <c r="L64" s="20">
        <v>0</v>
      </c>
      <c r="M64" s="22">
        <v>0</v>
      </c>
    </row>
    <row r="65" spans="1:13" x14ac:dyDescent="0.35">
      <c r="A65" s="21" t="s">
        <v>59</v>
      </c>
      <c r="B65" s="20">
        <v>1371504.21</v>
      </c>
      <c r="C65" s="20">
        <v>0</v>
      </c>
      <c r="D65" s="20">
        <v>80561.460000000006</v>
      </c>
      <c r="E65" s="20">
        <v>3340.25</v>
      </c>
      <c r="F65" s="20">
        <v>0</v>
      </c>
      <c r="G65" s="20">
        <v>0</v>
      </c>
      <c r="H65" s="20">
        <v>0</v>
      </c>
      <c r="I65" s="20">
        <v>0</v>
      </c>
      <c r="J65" s="20">
        <v>0</v>
      </c>
      <c r="K65" s="20">
        <v>0</v>
      </c>
      <c r="L65" s="20">
        <v>0</v>
      </c>
      <c r="M65" s="22">
        <v>0</v>
      </c>
    </row>
    <row r="66" spans="1:13" x14ac:dyDescent="0.35">
      <c r="A66" s="21" t="s">
        <v>60</v>
      </c>
      <c r="B66" s="20">
        <v>5745541.4100000001</v>
      </c>
      <c r="C66" s="20">
        <v>0</v>
      </c>
      <c r="D66" s="20">
        <v>405252.11</v>
      </c>
      <c r="E66" s="20">
        <v>0</v>
      </c>
      <c r="F66" s="20">
        <v>0</v>
      </c>
      <c r="G66" s="20">
        <v>0</v>
      </c>
      <c r="H66" s="20">
        <v>0</v>
      </c>
      <c r="I66" s="20">
        <v>0</v>
      </c>
      <c r="J66" s="20">
        <v>0</v>
      </c>
      <c r="K66" s="20">
        <v>0</v>
      </c>
      <c r="L66" s="20">
        <v>0</v>
      </c>
      <c r="M66" s="22">
        <v>0</v>
      </c>
    </row>
    <row r="67" spans="1:13" ht="15.45" x14ac:dyDescent="0.4">
      <c r="A67" s="23" t="s">
        <v>125</v>
      </c>
      <c r="B67" s="24">
        <f t="shared" ref="B67:M67" si="0">SUM(B8:B66)</f>
        <v>264674826.88999996</v>
      </c>
      <c r="C67" s="24">
        <f t="shared" si="0"/>
        <v>0</v>
      </c>
      <c r="D67" s="24">
        <f t="shared" si="0"/>
        <v>16420857.139999999</v>
      </c>
      <c r="E67" s="24">
        <f t="shared" si="0"/>
        <v>906129.41999999981</v>
      </c>
      <c r="F67" s="24">
        <f t="shared" si="0"/>
        <v>29171954.349999998</v>
      </c>
      <c r="G67" s="24">
        <f t="shared" si="0"/>
        <v>0</v>
      </c>
      <c r="H67" s="24">
        <f t="shared" si="0"/>
        <v>1272790.8199999996</v>
      </c>
      <c r="I67" s="24">
        <f t="shared" si="0"/>
        <v>0</v>
      </c>
      <c r="J67" s="24">
        <f t="shared" si="0"/>
        <v>91397418.930000007</v>
      </c>
      <c r="K67" s="24">
        <f t="shared" si="0"/>
        <v>12326651.09</v>
      </c>
      <c r="L67" s="24">
        <f t="shared" si="0"/>
        <v>6167066.8199999994</v>
      </c>
      <c r="M67" s="24">
        <f t="shared" si="0"/>
        <v>192607.83000000002</v>
      </c>
    </row>
    <row r="68" spans="1:13" x14ac:dyDescent="0.35">
      <c r="A68" s="59" t="s">
        <v>225</v>
      </c>
      <c r="B68" s="59"/>
      <c r="C68" s="59"/>
      <c r="D68" s="59"/>
      <c r="E68" s="59"/>
      <c r="F68" s="59"/>
      <c r="G68" s="59"/>
      <c r="H68" s="59"/>
      <c r="I68" s="59"/>
      <c r="J68" s="59"/>
      <c r="K68" s="59"/>
      <c r="L68" s="59"/>
      <c r="M68" s="59"/>
    </row>
  </sheetData>
  <mergeCells count="3">
    <mergeCell ref="A1:M1"/>
    <mergeCell ref="A2:M2"/>
    <mergeCell ref="A68:M68"/>
  </mergeCells>
  <pageMargins left="0.7" right="0.7" top="0.75" bottom="0.75" header="0.3" footer="0.3"/>
  <tableParts count="1">
    <tablePart r:id="rId1"/>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90080-5DD1-4668-ABB3-F09BF52A2C45}">
  <sheetPr codeName="Sheet28"/>
  <dimension ref="A1:E7"/>
  <sheetViews>
    <sheetView zoomScaleNormal="100" workbookViewId="0">
      <selection activeCell="A2" sqref="A2:E2"/>
    </sheetView>
  </sheetViews>
  <sheetFormatPr defaultRowHeight="15" x14ac:dyDescent="0.35"/>
  <cols>
    <col min="1" max="1" width="43.6875" customWidth="1"/>
    <col min="2" max="4" width="22.6875" customWidth="1"/>
    <col min="5" max="5" width="51" customWidth="1"/>
  </cols>
  <sheetData>
    <row r="1" spans="1:5" ht="64" customHeight="1" x14ac:dyDescent="0.35">
      <c r="A1" s="57" t="s">
        <v>274</v>
      </c>
      <c r="B1" s="57"/>
      <c r="C1" s="57"/>
      <c r="D1" s="57"/>
      <c r="E1" s="57"/>
    </row>
    <row r="2" spans="1:5" ht="20.149999999999999" x14ac:dyDescent="0.5">
      <c r="A2" s="58" t="s">
        <v>310</v>
      </c>
      <c r="B2" s="58"/>
      <c r="C2" s="58"/>
      <c r="D2" s="58"/>
      <c r="E2" s="58"/>
    </row>
    <row r="3" spans="1:5" s="15" customFormat="1" ht="50.15" customHeight="1" x14ac:dyDescent="0.35">
      <c r="A3" s="17" t="s">
        <v>153</v>
      </c>
      <c r="B3" s="12" t="s">
        <v>71</v>
      </c>
      <c r="C3" s="12" t="s">
        <v>67</v>
      </c>
      <c r="D3" s="12" t="s">
        <v>69</v>
      </c>
      <c r="E3" s="13" t="s">
        <v>1</v>
      </c>
    </row>
    <row r="4" spans="1:5" x14ac:dyDescent="0.35">
      <c r="A4" s="21" t="s">
        <v>154</v>
      </c>
      <c r="B4" s="20">
        <v>1098737.25</v>
      </c>
      <c r="C4" s="20">
        <v>906129.42</v>
      </c>
      <c r="D4" s="20">
        <v>0</v>
      </c>
      <c r="E4" s="22">
        <v>192607.83</v>
      </c>
    </row>
    <row r="5" spans="1:5" x14ac:dyDescent="0.35">
      <c r="A5" s="21" t="s">
        <v>155</v>
      </c>
      <c r="B5" s="20">
        <v>415264499.22000003</v>
      </c>
      <c r="C5" s="20">
        <v>281095684.02999997</v>
      </c>
      <c r="D5" s="20">
        <v>30444745.170000002</v>
      </c>
      <c r="E5" s="22">
        <v>103724070.02</v>
      </c>
    </row>
    <row r="6" spans="1:5" ht="15.45" x14ac:dyDescent="0.4">
      <c r="A6" s="23" t="s">
        <v>156</v>
      </c>
      <c r="B6" s="24">
        <v>416363236.47000003</v>
      </c>
      <c r="C6" s="24">
        <v>282001813.44999999</v>
      </c>
      <c r="D6" s="24">
        <v>30444745.170000002</v>
      </c>
      <c r="E6" s="24">
        <v>103916677.84999999</v>
      </c>
    </row>
    <row r="7" spans="1:5" x14ac:dyDescent="0.35">
      <c r="A7" s="59" t="s">
        <v>236</v>
      </c>
      <c r="B7" s="59"/>
      <c r="C7" s="59"/>
      <c r="D7" s="59"/>
      <c r="E7" s="59"/>
    </row>
  </sheetData>
  <mergeCells count="3">
    <mergeCell ref="A1:E1"/>
    <mergeCell ref="A2:E2"/>
    <mergeCell ref="A7:E7"/>
  </mergeCells>
  <pageMargins left="0.7" right="0.7" top="0.75" bottom="0.75" header="0.3" footer="0.3"/>
  <tableParts count="1">
    <tablePart r:id="rId1"/>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0FC77-90AE-41DC-A3DF-A52456717B5B}">
  <sheetPr codeName="Sheet29"/>
  <dimension ref="A1:H67"/>
  <sheetViews>
    <sheetView zoomScaleNormal="100" workbookViewId="0">
      <selection sqref="A1:H1"/>
    </sheetView>
  </sheetViews>
  <sheetFormatPr defaultRowHeight="15" x14ac:dyDescent="0.35"/>
  <cols>
    <col min="1" max="1" width="43.6875" customWidth="1"/>
    <col min="2" max="8" width="22.6875" customWidth="1"/>
  </cols>
  <sheetData>
    <row r="1" spans="1:8" ht="48" customHeight="1" x14ac:dyDescent="0.35">
      <c r="A1" s="57" t="s">
        <v>313</v>
      </c>
      <c r="B1" s="57"/>
      <c r="C1" s="57"/>
      <c r="D1" s="57"/>
      <c r="E1" s="57"/>
      <c r="F1" s="57"/>
      <c r="G1" s="57"/>
      <c r="H1" s="57"/>
    </row>
    <row r="2" spans="1:8" ht="20.149999999999999" x14ac:dyDescent="0.5">
      <c r="A2" s="58" t="s">
        <v>311</v>
      </c>
      <c r="B2" s="58"/>
      <c r="C2" s="58"/>
      <c r="D2" s="58"/>
      <c r="E2" s="58"/>
      <c r="F2" s="58"/>
      <c r="G2" s="58"/>
      <c r="H2" s="58"/>
    </row>
    <row r="3" spans="1:8" x14ac:dyDescent="0.35">
      <c r="A3" s="33" t="s">
        <v>170</v>
      </c>
    </row>
    <row r="4" spans="1:8" x14ac:dyDescent="0.35">
      <c r="A4" s="33" t="s">
        <v>171</v>
      </c>
    </row>
    <row r="5" spans="1:8" x14ac:dyDescent="0.35">
      <c r="A5" s="33" t="s">
        <v>172</v>
      </c>
    </row>
    <row r="6" spans="1:8" s="15" customFormat="1" ht="50.15" customHeight="1" x14ac:dyDescent="0.35">
      <c r="A6" s="17" t="s">
        <v>2</v>
      </c>
      <c r="B6" s="12" t="s">
        <v>157</v>
      </c>
      <c r="C6" s="12" t="s">
        <v>158</v>
      </c>
      <c r="D6" s="12" t="s">
        <v>159</v>
      </c>
      <c r="E6" s="12" t="s">
        <v>160</v>
      </c>
      <c r="F6" s="12" t="s">
        <v>161</v>
      </c>
      <c r="G6" s="12" t="s">
        <v>162</v>
      </c>
      <c r="H6" s="13" t="s">
        <v>163</v>
      </c>
    </row>
    <row r="7" spans="1:8" ht="15.45" x14ac:dyDescent="0.4">
      <c r="A7" s="21" t="s">
        <v>0</v>
      </c>
      <c r="B7" s="20">
        <v>13084661.24</v>
      </c>
      <c r="C7" s="20">
        <v>35909.1</v>
      </c>
      <c r="D7" s="20">
        <v>207695.07</v>
      </c>
      <c r="E7" s="20">
        <v>0</v>
      </c>
      <c r="F7" s="20">
        <v>751316.66</v>
      </c>
      <c r="G7" s="20">
        <v>0</v>
      </c>
      <c r="H7" s="55">
        <v>14079582.07</v>
      </c>
    </row>
    <row r="8" spans="1:8" ht="15.45" x14ac:dyDescent="0.4">
      <c r="A8" s="21" t="s">
        <v>3</v>
      </c>
      <c r="B8" s="20">
        <v>0</v>
      </c>
      <c r="C8" s="20">
        <v>0</v>
      </c>
      <c r="D8" s="20">
        <v>0</v>
      </c>
      <c r="E8" s="20">
        <v>0</v>
      </c>
      <c r="F8" s="20">
        <v>0</v>
      </c>
      <c r="G8" s="20">
        <v>0</v>
      </c>
      <c r="H8" s="55">
        <v>0</v>
      </c>
    </row>
    <row r="9" spans="1:8" ht="15.45" x14ac:dyDescent="0.4">
      <c r="A9" s="21" t="s">
        <v>4</v>
      </c>
      <c r="B9" s="20">
        <v>119835.84</v>
      </c>
      <c r="C9" s="20">
        <v>177.64</v>
      </c>
      <c r="D9" s="20">
        <v>0</v>
      </c>
      <c r="E9" s="20">
        <v>0</v>
      </c>
      <c r="F9" s="20">
        <v>0</v>
      </c>
      <c r="G9" s="20">
        <v>0</v>
      </c>
      <c r="H9" s="55">
        <v>120013.48</v>
      </c>
    </row>
    <row r="10" spans="1:8" ht="15.45" x14ac:dyDescent="0.4">
      <c r="A10" s="21" t="s">
        <v>5</v>
      </c>
      <c r="B10" s="20">
        <v>1138722.03</v>
      </c>
      <c r="C10" s="20">
        <v>7369.97</v>
      </c>
      <c r="D10" s="20">
        <v>7381.43</v>
      </c>
      <c r="E10" s="20">
        <v>0</v>
      </c>
      <c r="F10" s="20">
        <v>1493491.54</v>
      </c>
      <c r="G10" s="20">
        <v>0</v>
      </c>
      <c r="H10" s="55">
        <v>2646964.9700000002</v>
      </c>
    </row>
    <row r="11" spans="1:8" ht="15.45" x14ac:dyDescent="0.4">
      <c r="A11" s="21" t="s">
        <v>6</v>
      </c>
      <c r="B11" s="20">
        <v>123144.26</v>
      </c>
      <c r="C11" s="20">
        <v>136.47</v>
      </c>
      <c r="D11" s="20">
        <v>0</v>
      </c>
      <c r="E11" s="20">
        <v>0</v>
      </c>
      <c r="F11" s="20">
        <v>0</v>
      </c>
      <c r="G11" s="20">
        <v>0</v>
      </c>
      <c r="H11" s="55">
        <v>123280.73</v>
      </c>
    </row>
    <row r="12" spans="1:8" ht="15.45" x14ac:dyDescent="0.4">
      <c r="A12" s="21" t="s">
        <v>7</v>
      </c>
      <c r="B12" s="20">
        <v>183646.46</v>
      </c>
      <c r="C12" s="20">
        <v>6652.31</v>
      </c>
      <c r="D12" s="20">
        <v>0</v>
      </c>
      <c r="E12" s="20">
        <v>0</v>
      </c>
      <c r="F12" s="20">
        <v>360206.96</v>
      </c>
      <c r="G12" s="20">
        <v>14252.6</v>
      </c>
      <c r="H12" s="55">
        <v>564758.32999999996</v>
      </c>
    </row>
    <row r="13" spans="1:8" ht="15.45" x14ac:dyDescent="0.4">
      <c r="A13" s="21" t="s">
        <v>8</v>
      </c>
      <c r="B13" s="20">
        <v>7835170.6799999997</v>
      </c>
      <c r="C13" s="20">
        <v>759.76</v>
      </c>
      <c r="D13" s="20">
        <v>18528.77</v>
      </c>
      <c r="E13" s="20">
        <v>0</v>
      </c>
      <c r="F13" s="20">
        <v>3191291.86</v>
      </c>
      <c r="G13" s="20">
        <v>0</v>
      </c>
      <c r="H13" s="55">
        <v>11045751.07</v>
      </c>
    </row>
    <row r="14" spans="1:8" ht="15.45" x14ac:dyDescent="0.4">
      <c r="A14" s="21" t="s">
        <v>9</v>
      </c>
      <c r="B14" s="20">
        <v>348018.63</v>
      </c>
      <c r="C14" s="20">
        <v>220.65</v>
      </c>
      <c r="D14" s="20">
        <v>0</v>
      </c>
      <c r="E14" s="20">
        <v>0</v>
      </c>
      <c r="F14" s="20">
        <v>123209.28</v>
      </c>
      <c r="G14" s="20">
        <v>0</v>
      </c>
      <c r="H14" s="55">
        <v>471448.56</v>
      </c>
    </row>
    <row r="15" spans="1:8" ht="15.45" x14ac:dyDescent="0.4">
      <c r="A15" s="21" t="s">
        <v>10</v>
      </c>
      <c r="B15" s="20">
        <v>598699.91</v>
      </c>
      <c r="C15" s="20">
        <v>9856.67</v>
      </c>
      <c r="D15" s="20">
        <v>37730.71</v>
      </c>
      <c r="E15" s="20">
        <v>0</v>
      </c>
      <c r="F15" s="20">
        <v>0</v>
      </c>
      <c r="G15" s="20">
        <v>0</v>
      </c>
      <c r="H15" s="55">
        <v>646287.29</v>
      </c>
    </row>
    <row r="16" spans="1:8" ht="15.45" x14ac:dyDescent="0.4">
      <c r="A16" s="21" t="s">
        <v>11</v>
      </c>
      <c r="B16" s="20">
        <v>11165640.49</v>
      </c>
      <c r="C16" s="20">
        <v>24026.34</v>
      </c>
      <c r="D16" s="20">
        <v>838685.07</v>
      </c>
      <c r="E16" s="20">
        <v>0</v>
      </c>
      <c r="F16" s="20">
        <v>2784541.35</v>
      </c>
      <c r="G16" s="20">
        <v>0</v>
      </c>
      <c r="H16" s="55">
        <v>14812893.25</v>
      </c>
    </row>
    <row r="17" spans="1:8" ht="15.45" x14ac:dyDescent="0.4">
      <c r="A17" s="21" t="s">
        <v>12</v>
      </c>
      <c r="B17" s="20">
        <v>112553.76</v>
      </c>
      <c r="C17" s="20">
        <v>5134.76</v>
      </c>
      <c r="D17" s="20">
        <v>0</v>
      </c>
      <c r="E17" s="20">
        <v>0</v>
      </c>
      <c r="F17" s="20">
        <v>0</v>
      </c>
      <c r="G17" s="20">
        <v>0</v>
      </c>
      <c r="H17" s="55">
        <v>117688.52</v>
      </c>
    </row>
    <row r="18" spans="1:8" ht="15.45" x14ac:dyDescent="0.4">
      <c r="A18" s="21" t="s">
        <v>13</v>
      </c>
      <c r="B18" s="20">
        <v>897298.33</v>
      </c>
      <c r="C18" s="20">
        <v>2634.62</v>
      </c>
      <c r="D18" s="20">
        <v>47079.47</v>
      </c>
      <c r="E18" s="20">
        <v>0</v>
      </c>
      <c r="F18" s="20">
        <v>393156.35</v>
      </c>
      <c r="G18" s="20">
        <v>0</v>
      </c>
      <c r="H18" s="55">
        <v>1340168.77</v>
      </c>
    </row>
    <row r="19" spans="1:8" ht="15.45" x14ac:dyDescent="0.4">
      <c r="A19" s="21" t="s">
        <v>14</v>
      </c>
      <c r="B19" s="20">
        <v>1867945.34</v>
      </c>
      <c r="C19" s="20">
        <v>2579.06</v>
      </c>
      <c r="D19" s="20">
        <v>172263.2</v>
      </c>
      <c r="E19" s="20">
        <v>0</v>
      </c>
      <c r="F19" s="20">
        <v>0</v>
      </c>
      <c r="G19" s="20">
        <v>0</v>
      </c>
      <c r="H19" s="55">
        <v>2042787.6</v>
      </c>
    </row>
    <row r="20" spans="1:8" ht="15.45" x14ac:dyDescent="0.4">
      <c r="A20" s="21" t="s">
        <v>15</v>
      </c>
      <c r="B20" s="20">
        <v>100937.76</v>
      </c>
      <c r="C20" s="20">
        <v>0</v>
      </c>
      <c r="D20" s="20">
        <v>0</v>
      </c>
      <c r="E20" s="20">
        <v>0</v>
      </c>
      <c r="F20" s="20">
        <v>0</v>
      </c>
      <c r="G20" s="20">
        <v>0</v>
      </c>
      <c r="H20" s="55">
        <v>100937.76</v>
      </c>
    </row>
    <row r="21" spans="1:8" ht="15.45" x14ac:dyDescent="0.4">
      <c r="A21" s="21" t="s">
        <v>16</v>
      </c>
      <c r="B21" s="20">
        <v>8940792.0399999991</v>
      </c>
      <c r="C21" s="20">
        <v>35205.919999999998</v>
      </c>
      <c r="D21" s="20">
        <v>174884.75</v>
      </c>
      <c r="E21" s="20">
        <v>0</v>
      </c>
      <c r="F21" s="20">
        <v>3146636.42</v>
      </c>
      <c r="G21" s="20">
        <v>119862.84</v>
      </c>
      <c r="H21" s="55">
        <v>12417381.970000001</v>
      </c>
    </row>
    <row r="22" spans="1:8" ht="15.45" x14ac:dyDescent="0.4">
      <c r="A22" s="21" t="s">
        <v>17</v>
      </c>
      <c r="B22" s="20">
        <v>621068.82999999996</v>
      </c>
      <c r="C22" s="20">
        <v>0</v>
      </c>
      <c r="D22" s="20">
        <v>64547.29</v>
      </c>
      <c r="E22" s="20">
        <v>0</v>
      </c>
      <c r="F22" s="20">
        <v>593364.94999999995</v>
      </c>
      <c r="G22" s="20">
        <v>0</v>
      </c>
      <c r="H22" s="55">
        <v>1278981.07</v>
      </c>
    </row>
    <row r="23" spans="1:8" ht="15.45" x14ac:dyDescent="0.4">
      <c r="A23" s="21" t="s">
        <v>18</v>
      </c>
      <c r="B23" s="20">
        <v>310393.92</v>
      </c>
      <c r="C23" s="20">
        <v>2371.89</v>
      </c>
      <c r="D23" s="20">
        <v>0</v>
      </c>
      <c r="E23" s="20">
        <v>0</v>
      </c>
      <c r="F23" s="20">
        <v>0</v>
      </c>
      <c r="G23" s="20">
        <v>0</v>
      </c>
      <c r="H23" s="55">
        <v>312765.81</v>
      </c>
    </row>
    <row r="24" spans="1:8" ht="15.45" x14ac:dyDescent="0.4">
      <c r="A24" s="21" t="s">
        <v>19</v>
      </c>
      <c r="B24" s="20">
        <v>49909.43</v>
      </c>
      <c r="C24" s="20">
        <v>1549.05</v>
      </c>
      <c r="D24" s="20">
        <v>0</v>
      </c>
      <c r="E24" s="20">
        <v>0</v>
      </c>
      <c r="F24" s="20">
        <v>0</v>
      </c>
      <c r="G24" s="20">
        <v>0</v>
      </c>
      <c r="H24" s="55">
        <v>51458.48</v>
      </c>
    </row>
    <row r="25" spans="1:8" ht="15.45" x14ac:dyDescent="0.4">
      <c r="A25" s="21" t="s">
        <v>20</v>
      </c>
      <c r="B25" s="20">
        <v>86245807.939999998</v>
      </c>
      <c r="C25" s="20">
        <v>424277.25</v>
      </c>
      <c r="D25" s="20">
        <v>21757657.620000001</v>
      </c>
      <c r="E25" s="20">
        <v>0</v>
      </c>
      <c r="F25" s="20">
        <v>21116824.129999999</v>
      </c>
      <c r="G25" s="20">
        <v>0</v>
      </c>
      <c r="H25" s="55">
        <v>129544566.94</v>
      </c>
    </row>
    <row r="26" spans="1:8" ht="15.45" x14ac:dyDescent="0.4">
      <c r="A26" s="21" t="s">
        <v>21</v>
      </c>
      <c r="B26" s="20">
        <v>350509.46</v>
      </c>
      <c r="C26" s="20">
        <v>0</v>
      </c>
      <c r="D26" s="20">
        <v>0</v>
      </c>
      <c r="E26" s="20">
        <v>0</v>
      </c>
      <c r="F26" s="20">
        <v>0</v>
      </c>
      <c r="G26" s="20">
        <v>0</v>
      </c>
      <c r="H26" s="55">
        <v>350509.46</v>
      </c>
    </row>
    <row r="27" spans="1:8" ht="15.45" x14ac:dyDescent="0.4">
      <c r="A27" s="21" t="s">
        <v>22</v>
      </c>
      <c r="B27" s="20">
        <v>673285.59</v>
      </c>
      <c r="C27" s="20">
        <v>144.29</v>
      </c>
      <c r="D27" s="20">
        <v>0</v>
      </c>
      <c r="E27" s="20">
        <v>0</v>
      </c>
      <c r="F27" s="20">
        <v>0</v>
      </c>
      <c r="G27" s="20">
        <v>0</v>
      </c>
      <c r="H27" s="55">
        <v>673429.88</v>
      </c>
    </row>
    <row r="28" spans="1:8" ht="15.45" x14ac:dyDescent="0.4">
      <c r="A28" s="21" t="s">
        <v>23</v>
      </c>
      <c r="B28" s="20">
        <v>0</v>
      </c>
      <c r="C28" s="20">
        <v>0</v>
      </c>
      <c r="D28" s="20">
        <v>0</v>
      </c>
      <c r="E28" s="20">
        <v>0</v>
      </c>
      <c r="F28" s="20">
        <v>0</v>
      </c>
      <c r="G28" s="20">
        <v>0</v>
      </c>
      <c r="H28" s="55">
        <v>0</v>
      </c>
    </row>
    <row r="29" spans="1:8" ht="15.45" x14ac:dyDescent="0.4">
      <c r="A29" s="21" t="s">
        <v>24</v>
      </c>
      <c r="B29" s="20">
        <v>1437648.16</v>
      </c>
      <c r="C29" s="20">
        <v>1028.3399999999999</v>
      </c>
      <c r="D29" s="20">
        <v>0</v>
      </c>
      <c r="E29" s="20">
        <v>0</v>
      </c>
      <c r="F29" s="20">
        <v>507393.72</v>
      </c>
      <c r="G29" s="20">
        <v>0</v>
      </c>
      <c r="H29" s="55">
        <v>1946070.22</v>
      </c>
    </row>
    <row r="30" spans="1:8" ht="15.45" x14ac:dyDescent="0.4">
      <c r="A30" s="21" t="s">
        <v>25</v>
      </c>
      <c r="B30" s="20">
        <v>2026580.92</v>
      </c>
      <c r="C30" s="20">
        <v>30963.82</v>
      </c>
      <c r="D30" s="20">
        <v>67492.179999999993</v>
      </c>
      <c r="E30" s="20">
        <v>0</v>
      </c>
      <c r="F30" s="20">
        <v>1542266.14</v>
      </c>
      <c r="G30" s="20">
        <v>0</v>
      </c>
      <c r="H30" s="55">
        <v>3667303.06</v>
      </c>
    </row>
    <row r="31" spans="1:8" ht="15.45" x14ac:dyDescent="0.4">
      <c r="A31" s="21" t="s">
        <v>26</v>
      </c>
      <c r="B31" s="20">
        <v>2023.33</v>
      </c>
      <c r="C31" s="20">
        <v>0</v>
      </c>
      <c r="D31" s="20">
        <v>0</v>
      </c>
      <c r="E31" s="20">
        <v>0</v>
      </c>
      <c r="F31" s="20">
        <v>68209.509999999995</v>
      </c>
      <c r="G31" s="20">
        <v>0</v>
      </c>
      <c r="H31" s="55">
        <v>70232.84</v>
      </c>
    </row>
    <row r="32" spans="1:8" ht="15.45" x14ac:dyDescent="0.4">
      <c r="A32" s="21" t="s">
        <v>27</v>
      </c>
      <c r="B32" s="20">
        <v>0</v>
      </c>
      <c r="C32" s="20">
        <v>0</v>
      </c>
      <c r="D32" s="20">
        <v>0</v>
      </c>
      <c r="E32" s="20">
        <v>0</v>
      </c>
      <c r="F32" s="20">
        <v>0</v>
      </c>
      <c r="G32" s="20">
        <v>0</v>
      </c>
      <c r="H32" s="55">
        <v>0</v>
      </c>
    </row>
    <row r="33" spans="1:8" ht="15.45" x14ac:dyDescent="0.4">
      <c r="A33" s="21" t="s">
        <v>28</v>
      </c>
      <c r="B33" s="20">
        <v>2517859.31</v>
      </c>
      <c r="C33" s="20">
        <v>26536.52</v>
      </c>
      <c r="D33" s="20">
        <v>0</v>
      </c>
      <c r="E33" s="20">
        <v>0</v>
      </c>
      <c r="F33" s="20">
        <v>0</v>
      </c>
      <c r="G33" s="20">
        <v>0</v>
      </c>
      <c r="H33" s="55">
        <v>2544395.83</v>
      </c>
    </row>
    <row r="34" spans="1:8" ht="15.45" x14ac:dyDescent="0.4">
      <c r="A34" s="21" t="s">
        <v>29</v>
      </c>
      <c r="B34" s="20">
        <v>965605.37</v>
      </c>
      <c r="C34" s="20">
        <v>2136.66</v>
      </c>
      <c r="D34" s="20">
        <v>0</v>
      </c>
      <c r="E34" s="20">
        <v>0</v>
      </c>
      <c r="F34" s="20">
        <v>0</v>
      </c>
      <c r="G34" s="20">
        <v>0</v>
      </c>
      <c r="H34" s="55">
        <v>967742.03</v>
      </c>
    </row>
    <row r="35" spans="1:8" ht="15.45" x14ac:dyDescent="0.4">
      <c r="A35" s="21" t="s">
        <v>30</v>
      </c>
      <c r="B35" s="20">
        <v>164577.09</v>
      </c>
      <c r="C35" s="20">
        <v>4499.6000000000004</v>
      </c>
      <c r="D35" s="20">
        <v>0</v>
      </c>
      <c r="E35" s="20">
        <v>0</v>
      </c>
      <c r="F35" s="20">
        <v>0</v>
      </c>
      <c r="G35" s="20">
        <v>0</v>
      </c>
      <c r="H35" s="55">
        <v>169076.69</v>
      </c>
    </row>
    <row r="36" spans="1:8" ht="15.45" x14ac:dyDescent="0.4">
      <c r="A36" s="21" t="s">
        <v>31</v>
      </c>
      <c r="B36" s="20">
        <v>11321920.220000001</v>
      </c>
      <c r="C36" s="20">
        <v>21172.799999999999</v>
      </c>
      <c r="D36" s="20">
        <v>1627993.35</v>
      </c>
      <c r="E36" s="20">
        <v>0</v>
      </c>
      <c r="F36" s="20">
        <v>1259566.83</v>
      </c>
      <c r="G36" s="20">
        <v>0</v>
      </c>
      <c r="H36" s="55">
        <v>14230653.199999999</v>
      </c>
    </row>
    <row r="37" spans="1:8" ht="15.45" x14ac:dyDescent="0.4">
      <c r="A37" s="21" t="s">
        <v>32</v>
      </c>
      <c r="B37" s="20">
        <v>323848.13</v>
      </c>
      <c r="C37" s="20">
        <v>3081.18</v>
      </c>
      <c r="D37" s="20">
        <v>0</v>
      </c>
      <c r="E37" s="20">
        <v>0</v>
      </c>
      <c r="F37" s="20">
        <v>0</v>
      </c>
      <c r="G37" s="20">
        <v>0</v>
      </c>
      <c r="H37" s="55">
        <v>326929.31</v>
      </c>
    </row>
    <row r="38" spans="1:8" ht="15.45" x14ac:dyDescent="0.4">
      <c r="A38" s="21" t="s">
        <v>33</v>
      </c>
      <c r="B38" s="20">
        <v>138854.53</v>
      </c>
      <c r="C38" s="20">
        <v>500.69</v>
      </c>
      <c r="D38" s="20">
        <v>0</v>
      </c>
      <c r="E38" s="20">
        <v>0</v>
      </c>
      <c r="F38" s="20">
        <v>0</v>
      </c>
      <c r="G38" s="20">
        <v>0</v>
      </c>
      <c r="H38" s="55">
        <v>139355.22</v>
      </c>
    </row>
    <row r="39" spans="1:8" ht="15.45" x14ac:dyDescent="0.4">
      <c r="A39" s="21" t="s">
        <v>34</v>
      </c>
      <c r="B39" s="20">
        <v>15415799.359999999</v>
      </c>
      <c r="C39" s="20">
        <v>25548.13</v>
      </c>
      <c r="D39" s="20">
        <v>332069.03000000003</v>
      </c>
      <c r="E39" s="20">
        <v>0</v>
      </c>
      <c r="F39" s="20">
        <v>0</v>
      </c>
      <c r="G39" s="20">
        <v>0</v>
      </c>
      <c r="H39" s="55">
        <v>15773416.52</v>
      </c>
    </row>
    <row r="40" spans="1:8" ht="15.45" x14ac:dyDescent="0.4">
      <c r="A40" s="21" t="s">
        <v>35</v>
      </c>
      <c r="B40" s="20">
        <v>13013451.130000001</v>
      </c>
      <c r="C40" s="20">
        <v>52738.95</v>
      </c>
      <c r="D40" s="20">
        <v>318920.90000000002</v>
      </c>
      <c r="E40" s="20">
        <v>0</v>
      </c>
      <c r="F40" s="20">
        <v>5797934.3200000003</v>
      </c>
      <c r="G40" s="20">
        <v>0</v>
      </c>
      <c r="H40" s="55">
        <v>19183045.300000001</v>
      </c>
    </row>
    <row r="41" spans="1:8" ht="15.45" x14ac:dyDescent="0.4">
      <c r="A41" s="21" t="s">
        <v>36</v>
      </c>
      <c r="B41" s="20">
        <v>414714.61</v>
      </c>
      <c r="C41" s="20">
        <v>0</v>
      </c>
      <c r="D41" s="20">
        <v>0</v>
      </c>
      <c r="E41" s="20">
        <v>0</v>
      </c>
      <c r="F41" s="20">
        <v>0</v>
      </c>
      <c r="G41" s="20">
        <v>0</v>
      </c>
      <c r="H41" s="55">
        <v>414714.61</v>
      </c>
    </row>
    <row r="42" spans="1:8" ht="15.45" x14ac:dyDescent="0.4">
      <c r="A42" s="21" t="s">
        <v>37</v>
      </c>
      <c r="B42" s="20">
        <v>20806686.370000001</v>
      </c>
      <c r="C42" s="20">
        <v>14385.61</v>
      </c>
      <c r="D42" s="20">
        <v>407543.28</v>
      </c>
      <c r="E42" s="20">
        <v>0</v>
      </c>
      <c r="F42" s="20">
        <v>36407.83</v>
      </c>
      <c r="G42" s="20">
        <v>0</v>
      </c>
      <c r="H42" s="55">
        <v>21265023.09</v>
      </c>
    </row>
    <row r="43" spans="1:8" ht="15.45" x14ac:dyDescent="0.4">
      <c r="A43" s="21" t="s">
        <v>38</v>
      </c>
      <c r="B43" s="20">
        <v>21512525.949999999</v>
      </c>
      <c r="C43" s="20">
        <v>7112.71</v>
      </c>
      <c r="D43" s="20">
        <v>2067006.26</v>
      </c>
      <c r="E43" s="20">
        <v>0</v>
      </c>
      <c r="F43" s="20">
        <v>22548100.25</v>
      </c>
      <c r="G43" s="20">
        <v>0</v>
      </c>
      <c r="H43" s="55">
        <v>46134745.170000002</v>
      </c>
    </row>
    <row r="44" spans="1:8" ht="15.45" x14ac:dyDescent="0.4">
      <c r="A44" s="21" t="s">
        <v>39</v>
      </c>
      <c r="B44" s="20">
        <v>7077292.4299999997</v>
      </c>
      <c r="C44" s="20">
        <v>17519.45</v>
      </c>
      <c r="D44" s="20">
        <v>542201.26</v>
      </c>
      <c r="E44" s="20">
        <v>0</v>
      </c>
      <c r="F44" s="20">
        <v>2100912.4700000002</v>
      </c>
      <c r="G44" s="20">
        <v>0</v>
      </c>
      <c r="H44" s="55">
        <v>9737925.6099999994</v>
      </c>
    </row>
    <row r="45" spans="1:8" ht="15.45" x14ac:dyDescent="0.4">
      <c r="A45" s="21" t="s">
        <v>40</v>
      </c>
      <c r="B45" s="20">
        <v>6067746.4699999997</v>
      </c>
      <c r="C45" s="20">
        <v>5220.24</v>
      </c>
      <c r="D45" s="20">
        <v>46923.56</v>
      </c>
      <c r="E45" s="20">
        <v>0</v>
      </c>
      <c r="F45" s="20">
        <v>7269045.2699999996</v>
      </c>
      <c r="G45" s="20">
        <v>0</v>
      </c>
      <c r="H45" s="55">
        <v>13388935.539999999</v>
      </c>
    </row>
    <row r="46" spans="1:8" ht="15.45" x14ac:dyDescent="0.4">
      <c r="A46" s="21" t="s">
        <v>41</v>
      </c>
      <c r="B46" s="20">
        <v>1447243.24</v>
      </c>
      <c r="C46" s="20">
        <v>1118.71</v>
      </c>
      <c r="D46" s="20">
        <v>0</v>
      </c>
      <c r="E46" s="20">
        <v>0</v>
      </c>
      <c r="F46" s="20">
        <v>879693.89</v>
      </c>
      <c r="G46" s="20">
        <v>0</v>
      </c>
      <c r="H46" s="55">
        <v>2328055.84</v>
      </c>
    </row>
    <row r="47" spans="1:8" ht="15.45" x14ac:dyDescent="0.4">
      <c r="A47" s="21" t="s">
        <v>42</v>
      </c>
      <c r="B47" s="20">
        <v>2000724.41</v>
      </c>
      <c r="C47" s="20">
        <v>7211.85</v>
      </c>
      <c r="D47" s="20">
        <v>13039.03</v>
      </c>
      <c r="E47" s="20">
        <v>0</v>
      </c>
      <c r="F47" s="20">
        <v>0</v>
      </c>
      <c r="G47" s="20">
        <v>0</v>
      </c>
      <c r="H47" s="55">
        <v>2020975.29</v>
      </c>
    </row>
    <row r="48" spans="1:8" ht="15.45" x14ac:dyDescent="0.4">
      <c r="A48" s="21" t="s">
        <v>43</v>
      </c>
      <c r="B48" s="20">
        <v>1939516.64</v>
      </c>
      <c r="C48" s="20">
        <v>5833.86</v>
      </c>
      <c r="D48" s="20">
        <v>17706.580000000002</v>
      </c>
      <c r="E48" s="20">
        <v>0</v>
      </c>
      <c r="F48" s="20">
        <v>2278479.5699999998</v>
      </c>
      <c r="G48" s="20">
        <v>17550.78</v>
      </c>
      <c r="H48" s="55">
        <v>4259087.43</v>
      </c>
    </row>
    <row r="49" spans="1:8" ht="15.45" x14ac:dyDescent="0.4">
      <c r="A49" s="21" t="s">
        <v>44</v>
      </c>
      <c r="B49" s="20">
        <v>7968403.9900000002</v>
      </c>
      <c r="C49" s="20">
        <v>28339.02</v>
      </c>
      <c r="D49" s="20">
        <v>609127.09</v>
      </c>
      <c r="E49" s="20">
        <v>0</v>
      </c>
      <c r="F49" s="20">
        <v>2818345.6</v>
      </c>
      <c r="G49" s="20">
        <v>0</v>
      </c>
      <c r="H49" s="55">
        <v>11424215.699999999</v>
      </c>
    </row>
    <row r="50" spans="1:8" ht="15.45" x14ac:dyDescent="0.4">
      <c r="A50" s="21" t="s">
        <v>45</v>
      </c>
      <c r="B50" s="20">
        <v>1571452.83</v>
      </c>
      <c r="C50" s="20">
        <v>9391.66</v>
      </c>
      <c r="D50" s="20">
        <v>29237.73</v>
      </c>
      <c r="E50" s="20">
        <v>0</v>
      </c>
      <c r="F50" s="20">
        <v>3721708.26</v>
      </c>
      <c r="G50" s="20">
        <v>0</v>
      </c>
      <c r="H50" s="55">
        <v>5331790.4800000004</v>
      </c>
    </row>
    <row r="51" spans="1:8" ht="15.45" x14ac:dyDescent="0.4">
      <c r="A51" s="21" t="s">
        <v>46</v>
      </c>
      <c r="B51" s="20">
        <v>1650912.06</v>
      </c>
      <c r="C51" s="20">
        <v>6232.71</v>
      </c>
      <c r="D51" s="20">
        <v>83599.649999999994</v>
      </c>
      <c r="E51" s="20">
        <v>0</v>
      </c>
      <c r="F51" s="20">
        <v>1030198.16</v>
      </c>
      <c r="G51" s="20">
        <v>40941.61</v>
      </c>
      <c r="H51" s="55">
        <v>2811884.19</v>
      </c>
    </row>
    <row r="52" spans="1:8" ht="15.45" x14ac:dyDescent="0.4">
      <c r="A52" s="21" t="s">
        <v>47</v>
      </c>
      <c r="B52" s="20">
        <v>0</v>
      </c>
      <c r="C52" s="20">
        <v>0</v>
      </c>
      <c r="D52" s="20">
        <v>0</v>
      </c>
      <c r="E52" s="20">
        <v>0</v>
      </c>
      <c r="F52" s="20">
        <v>0</v>
      </c>
      <c r="G52" s="20">
        <v>0</v>
      </c>
      <c r="H52" s="55">
        <v>0</v>
      </c>
    </row>
    <row r="53" spans="1:8" ht="15.45" x14ac:dyDescent="0.4">
      <c r="A53" s="21" t="s">
        <v>48</v>
      </c>
      <c r="B53" s="20">
        <v>223750.05</v>
      </c>
      <c r="C53" s="20">
        <v>1167.55</v>
      </c>
      <c r="D53" s="20">
        <v>0</v>
      </c>
      <c r="E53" s="20">
        <v>0</v>
      </c>
      <c r="F53" s="20">
        <v>74893.36</v>
      </c>
      <c r="G53" s="20">
        <v>0</v>
      </c>
      <c r="H53" s="55">
        <v>299810.96000000002</v>
      </c>
    </row>
    <row r="54" spans="1:8" ht="15.45" x14ac:dyDescent="0.4">
      <c r="A54" s="21" t="s">
        <v>49</v>
      </c>
      <c r="B54" s="20">
        <v>1357925.69</v>
      </c>
      <c r="C54" s="20">
        <v>1831.48</v>
      </c>
      <c r="D54" s="20">
        <v>39790.629999999997</v>
      </c>
      <c r="E54" s="20">
        <v>0</v>
      </c>
      <c r="F54" s="20">
        <v>1347144.93</v>
      </c>
      <c r="G54" s="20">
        <v>0</v>
      </c>
      <c r="H54" s="55">
        <v>2746692.73</v>
      </c>
    </row>
    <row r="55" spans="1:8" ht="15.45" x14ac:dyDescent="0.4">
      <c r="A55" s="21" t="s">
        <v>50</v>
      </c>
      <c r="B55" s="20">
        <v>1162650</v>
      </c>
      <c r="C55" s="20">
        <v>1515</v>
      </c>
      <c r="D55" s="20">
        <v>0</v>
      </c>
      <c r="E55" s="20">
        <v>0</v>
      </c>
      <c r="F55" s="20">
        <v>1648007.93</v>
      </c>
      <c r="G55" s="20">
        <v>0</v>
      </c>
      <c r="H55" s="55">
        <v>2812172.93</v>
      </c>
    </row>
    <row r="56" spans="1:8" ht="15.45" x14ac:dyDescent="0.4">
      <c r="A56" s="21" t="s">
        <v>51</v>
      </c>
      <c r="B56" s="20">
        <v>3786078.98</v>
      </c>
      <c r="C56" s="20">
        <v>23260.37</v>
      </c>
      <c r="D56" s="20">
        <v>0</v>
      </c>
      <c r="E56" s="20">
        <v>0</v>
      </c>
      <c r="F56" s="20">
        <v>7700585.0899999999</v>
      </c>
      <c r="G56" s="20">
        <v>0</v>
      </c>
      <c r="H56" s="55">
        <v>11509924.439999999</v>
      </c>
    </row>
    <row r="57" spans="1:8" ht="15.45" x14ac:dyDescent="0.4">
      <c r="A57" s="21" t="s">
        <v>52</v>
      </c>
      <c r="B57" s="20">
        <v>1223239.7</v>
      </c>
      <c r="C57" s="20">
        <v>5185.41</v>
      </c>
      <c r="D57" s="20">
        <v>0</v>
      </c>
      <c r="E57" s="20">
        <v>0</v>
      </c>
      <c r="F57" s="20">
        <v>0</v>
      </c>
      <c r="G57" s="20">
        <v>0</v>
      </c>
      <c r="H57" s="55">
        <v>1228425.1100000001</v>
      </c>
    </row>
    <row r="58" spans="1:8" ht="15.45" x14ac:dyDescent="0.4">
      <c r="A58" s="21" t="s">
        <v>53</v>
      </c>
      <c r="B58" s="20">
        <v>617695.78</v>
      </c>
      <c r="C58" s="20">
        <v>349.63</v>
      </c>
      <c r="D58" s="20">
        <v>0</v>
      </c>
      <c r="E58" s="20">
        <v>0</v>
      </c>
      <c r="F58" s="20">
        <v>0</v>
      </c>
      <c r="G58" s="20">
        <v>0</v>
      </c>
      <c r="H58" s="55">
        <v>618045.41</v>
      </c>
    </row>
    <row r="59" spans="1:8" ht="15.45" x14ac:dyDescent="0.4">
      <c r="A59" s="21" t="s">
        <v>54</v>
      </c>
      <c r="B59" s="20">
        <v>71428.17</v>
      </c>
      <c r="C59" s="20">
        <v>0</v>
      </c>
      <c r="D59" s="20">
        <v>0</v>
      </c>
      <c r="E59" s="20">
        <v>0</v>
      </c>
      <c r="F59" s="20">
        <v>32584.400000000001</v>
      </c>
      <c r="G59" s="20">
        <v>0</v>
      </c>
      <c r="H59" s="55">
        <v>104012.57</v>
      </c>
    </row>
    <row r="60" spans="1:8" ht="15.45" x14ac:dyDescent="0.4">
      <c r="A60" s="21" t="s">
        <v>55</v>
      </c>
      <c r="B60" s="20">
        <v>5192378.84</v>
      </c>
      <c r="C60" s="20">
        <v>28735.72</v>
      </c>
      <c r="D60" s="20">
        <v>0</v>
      </c>
      <c r="E60" s="20">
        <v>0</v>
      </c>
      <c r="F60" s="20">
        <v>0</v>
      </c>
      <c r="G60" s="20">
        <v>0</v>
      </c>
      <c r="H60" s="55">
        <v>5221114.5599999996</v>
      </c>
    </row>
    <row r="61" spans="1:8" ht="15.45" x14ac:dyDescent="0.4">
      <c r="A61" s="21" t="s">
        <v>56</v>
      </c>
      <c r="B61" s="20">
        <v>8250.34</v>
      </c>
      <c r="C61" s="20">
        <v>0</v>
      </c>
      <c r="D61" s="20">
        <v>0</v>
      </c>
      <c r="E61" s="20">
        <v>0</v>
      </c>
      <c r="F61" s="20">
        <v>0</v>
      </c>
      <c r="G61" s="20">
        <v>0</v>
      </c>
      <c r="H61" s="55">
        <v>8250.34</v>
      </c>
    </row>
    <row r="62" spans="1:8" ht="15.45" x14ac:dyDescent="0.4">
      <c r="A62" s="21" t="s">
        <v>57</v>
      </c>
      <c r="B62" s="20">
        <v>4853332.0999999996</v>
      </c>
      <c r="C62" s="20">
        <v>3644.18</v>
      </c>
      <c r="D62" s="20">
        <v>731531.02</v>
      </c>
      <c r="E62" s="20">
        <v>0</v>
      </c>
      <c r="F62" s="20">
        <v>7108552.9900000002</v>
      </c>
      <c r="G62" s="20">
        <v>0</v>
      </c>
      <c r="H62" s="55">
        <v>12697060.289999999</v>
      </c>
    </row>
    <row r="63" spans="1:8" ht="15.45" x14ac:dyDescent="0.4">
      <c r="A63" s="21" t="s">
        <v>58</v>
      </c>
      <c r="B63" s="20">
        <v>442666.7</v>
      </c>
      <c r="C63" s="20">
        <v>7521.57</v>
      </c>
      <c r="D63" s="20">
        <v>184110.24</v>
      </c>
      <c r="E63" s="20">
        <v>0</v>
      </c>
      <c r="F63" s="20">
        <v>0</v>
      </c>
      <c r="G63" s="20">
        <v>0</v>
      </c>
      <c r="H63" s="55">
        <v>634298.51</v>
      </c>
    </row>
    <row r="64" spans="1:8" ht="15.45" x14ac:dyDescent="0.4">
      <c r="A64" s="21" t="s">
        <v>59</v>
      </c>
      <c r="B64" s="20">
        <v>1452065.67</v>
      </c>
      <c r="C64" s="20">
        <v>3340.25</v>
      </c>
      <c r="D64" s="20">
        <v>0</v>
      </c>
      <c r="E64" s="20">
        <v>0</v>
      </c>
      <c r="F64" s="20">
        <v>0</v>
      </c>
      <c r="G64" s="20">
        <v>0</v>
      </c>
      <c r="H64" s="55">
        <v>1455405.92</v>
      </c>
    </row>
    <row r="65" spans="1:8" ht="15.45" x14ac:dyDescent="0.4">
      <c r="A65" s="21" t="s">
        <v>60</v>
      </c>
      <c r="B65" s="20">
        <v>6150793.5199999996</v>
      </c>
      <c r="C65" s="20">
        <v>0</v>
      </c>
      <c r="D65" s="20">
        <v>0</v>
      </c>
      <c r="E65" s="20">
        <v>0</v>
      </c>
      <c r="F65" s="20">
        <v>0</v>
      </c>
      <c r="G65" s="20">
        <v>0</v>
      </c>
      <c r="H65" s="55">
        <v>6150793.5199999996</v>
      </c>
    </row>
    <row r="66" spans="1:8" ht="15.45" x14ac:dyDescent="0.4">
      <c r="A66" s="23" t="s">
        <v>125</v>
      </c>
      <c r="B66" s="24">
        <f t="shared" ref="B66:H66" si="0">SUM(B7:B65)</f>
        <v>281095684.02999997</v>
      </c>
      <c r="C66" s="24">
        <f t="shared" si="0"/>
        <v>906129.41999999981</v>
      </c>
      <c r="D66" s="24">
        <f t="shared" si="0"/>
        <v>30444745.170000002</v>
      </c>
      <c r="E66" s="24">
        <f t="shared" si="0"/>
        <v>0</v>
      </c>
      <c r="F66" s="24">
        <f t="shared" si="0"/>
        <v>103724070.02</v>
      </c>
      <c r="G66" s="24">
        <f t="shared" si="0"/>
        <v>192607.83000000002</v>
      </c>
      <c r="H66" s="24">
        <f t="shared" si="0"/>
        <v>416363236.47000015</v>
      </c>
    </row>
    <row r="67" spans="1:8" x14ac:dyDescent="0.35">
      <c r="A67" s="59" t="s">
        <v>226</v>
      </c>
      <c r="B67" s="59"/>
      <c r="C67" s="59"/>
      <c r="D67" s="59"/>
      <c r="E67" s="59"/>
      <c r="F67" s="59"/>
      <c r="G67" s="59"/>
      <c r="H67" s="59"/>
    </row>
  </sheetData>
  <mergeCells count="3">
    <mergeCell ref="A1:H1"/>
    <mergeCell ref="A2:H2"/>
    <mergeCell ref="A67:H67"/>
  </mergeCells>
  <pageMargins left="0.7" right="0.7" top="0.75" bottom="0.75" header="0.3" footer="0.3"/>
  <pageSetup orientation="portrait" horizontalDpi="360" verticalDpi="36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BAE4D-3DFC-46B9-A925-A4CC665B28FA}">
  <sheetPr codeName="Sheet5"/>
  <dimension ref="A1:I8"/>
  <sheetViews>
    <sheetView workbookViewId="0">
      <selection activeCell="A2" sqref="A2:I2"/>
    </sheetView>
  </sheetViews>
  <sheetFormatPr defaultRowHeight="15" x14ac:dyDescent="0.35"/>
  <cols>
    <col min="1" max="1" width="43.6875" customWidth="1"/>
    <col min="2" max="2" width="22.6875" style="1" customWidth="1"/>
    <col min="3" max="3" width="22.6875" style="2" customWidth="1"/>
    <col min="4" max="4" width="22.6875" style="1" customWidth="1"/>
    <col min="5" max="5" width="22.6875" style="2" customWidth="1"/>
    <col min="6" max="6" width="22.6875" style="1" customWidth="1"/>
    <col min="7" max="7" width="22.6875" style="2" customWidth="1"/>
    <col min="8" max="8" width="22.6875" style="1" customWidth="1"/>
    <col min="9" max="9" width="22.6875" style="2" customWidth="1"/>
  </cols>
  <sheetData>
    <row r="1" spans="1:9" ht="35.049999999999997" customHeight="1" x14ac:dyDescent="0.35">
      <c r="A1" s="57" t="s">
        <v>229</v>
      </c>
      <c r="B1" s="57"/>
      <c r="C1" s="57"/>
      <c r="D1" s="57"/>
      <c r="E1" s="57"/>
      <c r="F1" s="57"/>
      <c r="G1" s="57"/>
      <c r="H1" s="57"/>
      <c r="I1" s="57"/>
    </row>
    <row r="2" spans="1:9" ht="20.149999999999999" x14ac:dyDescent="0.5">
      <c r="A2" s="58" t="s">
        <v>290</v>
      </c>
      <c r="B2" s="58"/>
      <c r="C2" s="58"/>
      <c r="D2" s="58"/>
      <c r="E2" s="58"/>
      <c r="F2" s="58"/>
      <c r="G2" s="58"/>
      <c r="H2" s="58"/>
      <c r="I2" s="58"/>
    </row>
    <row r="3" spans="1:9" s="15" customFormat="1" ht="50.15" customHeight="1" x14ac:dyDescent="0.35">
      <c r="A3" s="17" t="s">
        <v>62</v>
      </c>
      <c r="B3" s="18" t="s">
        <v>67</v>
      </c>
      <c r="C3" s="7" t="s">
        <v>68</v>
      </c>
      <c r="D3" s="18" t="s">
        <v>69</v>
      </c>
      <c r="E3" s="7" t="s">
        <v>70</v>
      </c>
      <c r="F3" s="18" t="s">
        <v>1</v>
      </c>
      <c r="G3" s="7" t="s">
        <v>169</v>
      </c>
      <c r="H3" s="18" t="s">
        <v>71</v>
      </c>
      <c r="I3" s="8" t="s">
        <v>72</v>
      </c>
    </row>
    <row r="4" spans="1:9" x14ac:dyDescent="0.35">
      <c r="A4" s="21" t="s">
        <v>73</v>
      </c>
      <c r="B4" s="26">
        <v>11550850</v>
      </c>
      <c r="C4" s="5">
        <v>0.66</v>
      </c>
      <c r="D4" s="26">
        <v>5139242</v>
      </c>
      <c r="E4" s="5">
        <v>0.97099999999999997</v>
      </c>
      <c r="F4" s="26">
        <v>15348666</v>
      </c>
      <c r="G4" s="5">
        <v>0.93200000000000005</v>
      </c>
      <c r="H4" s="26">
        <v>32038758</v>
      </c>
      <c r="I4" s="6">
        <v>0.81599999999999995</v>
      </c>
    </row>
    <row r="5" spans="1:9" x14ac:dyDescent="0.35">
      <c r="A5" s="21" t="s">
        <v>74</v>
      </c>
      <c r="B5" s="26">
        <v>1634090</v>
      </c>
      <c r="C5" s="5">
        <v>9.2999999999999999E-2</v>
      </c>
      <c r="D5" s="26">
        <v>13446</v>
      </c>
      <c r="E5" s="5">
        <v>3.0000000000000001E-3</v>
      </c>
      <c r="F5" s="26">
        <v>0</v>
      </c>
      <c r="G5" s="5">
        <v>0</v>
      </c>
      <c r="H5" s="26">
        <v>1647536</v>
      </c>
      <c r="I5" s="6">
        <v>4.2000000000000003E-2</v>
      </c>
    </row>
    <row r="6" spans="1:9" x14ac:dyDescent="0.35">
      <c r="A6" s="21" t="s">
        <v>75</v>
      </c>
      <c r="B6" s="26">
        <v>4312621</v>
      </c>
      <c r="C6" s="5">
        <v>0.247</v>
      </c>
      <c r="D6" s="26">
        <v>142439</v>
      </c>
      <c r="E6" s="5">
        <v>2.7E-2</v>
      </c>
      <c r="F6" s="26">
        <v>1113357</v>
      </c>
      <c r="G6" s="5">
        <v>6.8000000000000005E-2</v>
      </c>
      <c r="H6" s="26">
        <v>5568417</v>
      </c>
      <c r="I6" s="6">
        <v>0.14199999999999999</v>
      </c>
    </row>
    <row r="7" spans="1:9" ht="15.45" x14ac:dyDescent="0.4">
      <c r="A7" s="23" t="s">
        <v>76</v>
      </c>
      <c r="B7" s="31">
        <v>17497561</v>
      </c>
      <c r="C7" s="32">
        <f xml:space="preserve"> SUM(C4:C6)</f>
        <v>1</v>
      </c>
      <c r="D7" s="31">
        <v>5295127</v>
      </c>
      <c r="E7" s="32">
        <f xml:space="preserve"> SUM(E4:E6)</f>
        <v>1.0009999999999999</v>
      </c>
      <c r="F7" s="31">
        <v>16462023</v>
      </c>
      <c r="G7" s="32">
        <f xml:space="preserve"> SUM(G4:G6)</f>
        <v>1</v>
      </c>
      <c r="H7" s="31">
        <v>39254711</v>
      </c>
      <c r="I7" s="32">
        <f xml:space="preserve"> SUM(I4:I6)</f>
        <v>1</v>
      </c>
    </row>
    <row r="8" spans="1:9" x14ac:dyDescent="0.35">
      <c r="A8" s="59" t="s">
        <v>205</v>
      </c>
      <c r="B8" s="59"/>
      <c r="C8" s="59"/>
      <c r="D8" s="59"/>
      <c r="E8" s="59"/>
      <c r="F8" s="59"/>
      <c r="G8" s="59"/>
      <c r="H8" s="59"/>
      <c r="I8" s="59"/>
    </row>
  </sheetData>
  <mergeCells count="3">
    <mergeCell ref="A1:I1"/>
    <mergeCell ref="A2:I2"/>
    <mergeCell ref="A8:I8"/>
  </mergeCell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7930B-B91E-4FD7-B26E-5BFC389C47DF}">
  <sheetPr codeName="Sheet6"/>
  <dimension ref="A1:I8"/>
  <sheetViews>
    <sheetView zoomScaleNormal="100" workbookViewId="0">
      <selection activeCell="A2" sqref="A2:I2"/>
    </sheetView>
  </sheetViews>
  <sheetFormatPr defaultRowHeight="15" x14ac:dyDescent="0.35"/>
  <cols>
    <col min="1" max="1" width="43.6875" customWidth="1"/>
    <col min="2" max="2" width="22.6875" style="1" customWidth="1"/>
    <col min="3" max="3" width="22.6875" style="2" customWidth="1"/>
    <col min="4" max="4" width="22.6875" style="1" customWidth="1"/>
    <col min="5" max="5" width="22.6875" style="2" customWidth="1"/>
    <col min="6" max="6" width="22.6875" style="1" customWidth="1"/>
    <col min="7" max="7" width="22.6875" style="2" customWidth="1"/>
    <col min="8" max="8" width="22.6875" style="1" customWidth="1"/>
    <col min="9" max="9" width="22.6875" style="2" customWidth="1"/>
  </cols>
  <sheetData>
    <row r="1" spans="1:9" ht="36.549999999999997" customHeight="1" x14ac:dyDescent="0.35">
      <c r="A1" s="57" t="s">
        <v>230</v>
      </c>
      <c r="B1" s="57"/>
      <c r="C1" s="57"/>
      <c r="D1" s="57"/>
      <c r="E1" s="57"/>
      <c r="F1" s="57"/>
      <c r="G1" s="57"/>
      <c r="H1" s="57"/>
      <c r="I1" s="57"/>
    </row>
    <row r="2" spans="1:9" ht="20.149999999999999" x14ac:dyDescent="0.5">
      <c r="A2" s="58" t="s">
        <v>291</v>
      </c>
      <c r="B2" s="58"/>
      <c r="C2" s="58"/>
      <c r="D2" s="58"/>
      <c r="E2" s="58"/>
      <c r="F2" s="58"/>
      <c r="G2" s="58"/>
      <c r="H2" s="58"/>
      <c r="I2" s="58"/>
    </row>
    <row r="3" spans="1:9" s="15" customFormat="1" ht="50.15" customHeight="1" x14ac:dyDescent="0.35">
      <c r="A3" s="17" t="s">
        <v>62</v>
      </c>
      <c r="B3" s="18" t="s">
        <v>67</v>
      </c>
      <c r="C3" s="7" t="s">
        <v>68</v>
      </c>
      <c r="D3" s="18" t="s">
        <v>69</v>
      </c>
      <c r="E3" s="7" t="s">
        <v>70</v>
      </c>
      <c r="F3" s="18" t="s">
        <v>1</v>
      </c>
      <c r="G3" s="7" t="s">
        <v>169</v>
      </c>
      <c r="H3" s="18" t="s">
        <v>71</v>
      </c>
      <c r="I3" s="8" t="s">
        <v>72</v>
      </c>
    </row>
    <row r="4" spans="1:9" x14ac:dyDescent="0.35">
      <c r="A4" s="21" t="s">
        <v>77</v>
      </c>
      <c r="B4" s="26">
        <v>51023068</v>
      </c>
      <c r="C4" s="5">
        <v>0.996</v>
      </c>
      <c r="D4" s="26">
        <v>21804</v>
      </c>
      <c r="E4" s="5">
        <v>0.98599999999999999</v>
      </c>
      <c r="F4" s="26">
        <v>9048001</v>
      </c>
      <c r="G4" s="5">
        <v>0.95199999999999996</v>
      </c>
      <c r="H4" s="26">
        <v>60092873</v>
      </c>
      <c r="I4" s="6">
        <v>0.98899999999999999</v>
      </c>
    </row>
    <row r="5" spans="1:9" x14ac:dyDescent="0.35">
      <c r="A5" s="21" t="s">
        <v>78</v>
      </c>
      <c r="B5" s="26">
        <v>78610</v>
      </c>
      <c r="C5" s="5">
        <v>2E-3</v>
      </c>
      <c r="D5" s="26">
        <v>0</v>
      </c>
      <c r="E5" s="5">
        <v>0</v>
      </c>
      <c r="F5" s="26">
        <v>0</v>
      </c>
      <c r="G5" s="5">
        <v>0</v>
      </c>
      <c r="H5" s="26">
        <v>78610</v>
      </c>
      <c r="I5" s="6">
        <v>1E-3</v>
      </c>
    </row>
    <row r="6" spans="1:9" x14ac:dyDescent="0.35">
      <c r="A6" s="21" t="s">
        <v>79</v>
      </c>
      <c r="B6" s="26">
        <v>144861</v>
      </c>
      <c r="C6" s="5">
        <v>3.0000000000000001E-3</v>
      </c>
      <c r="D6" s="26">
        <v>306</v>
      </c>
      <c r="E6" s="5">
        <v>1.4E-2</v>
      </c>
      <c r="F6" s="26">
        <v>456573</v>
      </c>
      <c r="G6" s="5">
        <v>4.8000000000000001E-2</v>
      </c>
      <c r="H6" s="26">
        <v>601740</v>
      </c>
      <c r="I6" s="6">
        <v>0.01</v>
      </c>
    </row>
    <row r="7" spans="1:9" ht="15.45" x14ac:dyDescent="0.4">
      <c r="A7" s="23" t="s">
        <v>80</v>
      </c>
      <c r="B7" s="31">
        <v>51246539</v>
      </c>
      <c r="C7" s="32">
        <f xml:space="preserve"> SUM(C4:C6)</f>
        <v>1.0009999999999999</v>
      </c>
      <c r="D7" s="31">
        <v>22110</v>
      </c>
      <c r="E7" s="32">
        <f xml:space="preserve"> SUM(E4:E6)</f>
        <v>1</v>
      </c>
      <c r="F7" s="31">
        <v>9504574</v>
      </c>
      <c r="G7" s="32">
        <f xml:space="preserve"> SUM(G4:G6)</f>
        <v>1</v>
      </c>
      <c r="H7" s="31">
        <v>60773223</v>
      </c>
      <c r="I7" s="32">
        <f xml:space="preserve"> SUM(I4:I6)</f>
        <v>1</v>
      </c>
    </row>
    <row r="8" spans="1:9" x14ac:dyDescent="0.35">
      <c r="A8" s="59" t="s">
        <v>206</v>
      </c>
      <c r="B8" s="59"/>
      <c r="C8" s="59"/>
      <c r="D8" s="59"/>
      <c r="E8" s="59"/>
      <c r="F8" s="59"/>
      <c r="G8" s="59"/>
      <c r="H8" s="59"/>
      <c r="I8" s="59"/>
    </row>
  </sheetData>
  <mergeCells count="3">
    <mergeCell ref="A1:I1"/>
    <mergeCell ref="A2:I2"/>
    <mergeCell ref="A8:I8"/>
  </mergeCell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595C9-2C06-45FD-B9CC-564CB8030F94}">
  <sheetPr codeName="Sheet7"/>
  <dimension ref="A1:I8"/>
  <sheetViews>
    <sheetView zoomScaleNormal="100" workbookViewId="0">
      <selection activeCell="A2" sqref="A2:I2"/>
    </sheetView>
  </sheetViews>
  <sheetFormatPr defaultRowHeight="15" x14ac:dyDescent="0.35"/>
  <cols>
    <col min="1" max="1" width="43.6875" customWidth="1"/>
    <col min="2" max="2" width="22.6875" style="1" customWidth="1"/>
    <col min="3" max="3" width="22.6875" style="2" customWidth="1"/>
    <col min="4" max="4" width="22.6875" style="1" customWidth="1"/>
    <col min="5" max="5" width="22.6875" style="2" customWidth="1"/>
    <col min="6" max="6" width="22.6875" style="1" customWidth="1"/>
    <col min="7" max="7" width="22.6875" style="2" customWidth="1"/>
    <col min="8" max="8" width="22.6875" style="1" customWidth="1"/>
    <col min="9" max="9" width="22.6875" style="2" customWidth="1"/>
  </cols>
  <sheetData>
    <row r="1" spans="1:9" ht="36" customHeight="1" x14ac:dyDescent="0.35">
      <c r="A1" s="57" t="s">
        <v>231</v>
      </c>
      <c r="B1" s="57"/>
      <c r="C1" s="57"/>
      <c r="D1" s="57"/>
      <c r="E1" s="57"/>
      <c r="F1" s="57"/>
      <c r="G1" s="57"/>
      <c r="H1" s="57"/>
      <c r="I1" s="57"/>
    </row>
    <row r="2" spans="1:9" ht="20.149999999999999" x14ac:dyDescent="0.5">
      <c r="A2" s="58" t="s">
        <v>292</v>
      </c>
      <c r="B2" s="58"/>
      <c r="C2" s="58"/>
      <c r="D2" s="58"/>
      <c r="E2" s="58"/>
      <c r="F2" s="58"/>
      <c r="G2" s="58"/>
      <c r="H2" s="58"/>
      <c r="I2" s="58"/>
    </row>
    <row r="3" spans="1:9" s="15" customFormat="1" ht="50.15" customHeight="1" x14ac:dyDescent="0.35">
      <c r="A3" s="17" t="s">
        <v>62</v>
      </c>
      <c r="B3" s="18" t="s">
        <v>67</v>
      </c>
      <c r="C3" s="7" t="s">
        <v>68</v>
      </c>
      <c r="D3" s="18" t="s">
        <v>69</v>
      </c>
      <c r="E3" s="7" t="s">
        <v>70</v>
      </c>
      <c r="F3" s="18" t="s">
        <v>1</v>
      </c>
      <c r="G3" s="7" t="s">
        <v>169</v>
      </c>
      <c r="H3" s="18" t="s">
        <v>71</v>
      </c>
      <c r="I3" s="8" t="s">
        <v>72</v>
      </c>
    </row>
    <row r="4" spans="1:9" x14ac:dyDescent="0.35">
      <c r="A4" s="48" t="s">
        <v>81</v>
      </c>
      <c r="B4" s="49">
        <v>23834403</v>
      </c>
      <c r="C4" s="5">
        <v>0.79100000000000004</v>
      </c>
      <c r="D4" s="49">
        <v>3548836</v>
      </c>
      <c r="E4" s="5">
        <v>0.97399999999999998</v>
      </c>
      <c r="F4" s="49">
        <v>18482806</v>
      </c>
      <c r="G4" s="5">
        <v>0.93700000000000006</v>
      </c>
      <c r="H4" s="49">
        <v>45866045</v>
      </c>
      <c r="I4" s="6">
        <v>0.85699999999999998</v>
      </c>
    </row>
    <row r="5" spans="1:9" x14ac:dyDescent="0.35">
      <c r="A5" s="48" t="s">
        <v>82</v>
      </c>
      <c r="B5" s="49">
        <v>1642918</v>
      </c>
      <c r="C5" s="5">
        <v>5.5E-2</v>
      </c>
      <c r="D5" s="49">
        <v>9783</v>
      </c>
      <c r="E5" s="5">
        <v>3.0000000000000001E-3</v>
      </c>
      <c r="F5" s="49">
        <v>0</v>
      </c>
      <c r="G5" s="5">
        <v>0</v>
      </c>
      <c r="H5" s="49">
        <v>1652701</v>
      </c>
      <c r="I5" s="6">
        <v>3.1E-2</v>
      </c>
    </row>
    <row r="6" spans="1:9" x14ac:dyDescent="0.35">
      <c r="A6" s="48" t="s">
        <v>83</v>
      </c>
      <c r="B6" s="49">
        <v>4673111</v>
      </c>
      <c r="C6" s="5">
        <v>0.155</v>
      </c>
      <c r="D6" s="49">
        <v>84433</v>
      </c>
      <c r="E6" s="5">
        <v>2.3E-2</v>
      </c>
      <c r="F6" s="49">
        <v>1235620</v>
      </c>
      <c r="G6" s="5">
        <v>6.3E-2</v>
      </c>
      <c r="H6" s="49">
        <v>5993164</v>
      </c>
      <c r="I6" s="6">
        <v>0.112</v>
      </c>
    </row>
    <row r="7" spans="1:9" ht="15.45" x14ac:dyDescent="0.4">
      <c r="A7" s="50" t="s">
        <v>84</v>
      </c>
      <c r="B7" s="51">
        <v>30150432</v>
      </c>
      <c r="C7" s="52">
        <f xml:space="preserve"> SUM(C4:C6)</f>
        <v>1.0010000000000001</v>
      </c>
      <c r="D7" s="51">
        <v>3643052</v>
      </c>
      <c r="E7" s="52">
        <f xml:space="preserve"> SUM(E4:E6)</f>
        <v>1</v>
      </c>
      <c r="F7" s="51">
        <v>19718426</v>
      </c>
      <c r="G7" s="52">
        <f xml:space="preserve"> SUM(G4:G6)</f>
        <v>1</v>
      </c>
      <c r="H7" s="51">
        <v>53511910</v>
      </c>
      <c r="I7" s="52">
        <f xml:space="preserve"> SUM(I4:I6)</f>
        <v>1</v>
      </c>
    </row>
    <row r="8" spans="1:9" x14ac:dyDescent="0.35">
      <c r="A8" s="59" t="s">
        <v>207</v>
      </c>
      <c r="B8" s="59"/>
      <c r="C8" s="59"/>
      <c r="D8" s="59"/>
      <c r="E8" s="59"/>
      <c r="F8" s="59"/>
      <c r="G8" s="59"/>
      <c r="H8" s="59"/>
      <c r="I8" s="59"/>
    </row>
  </sheetData>
  <mergeCells count="3">
    <mergeCell ref="A1:I1"/>
    <mergeCell ref="A2:I2"/>
    <mergeCell ref="A8:I8"/>
  </mergeCell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523BC9-1B91-4F6E-A44B-87C12CC98D7B}">
  <sheetPr codeName="Sheet10"/>
  <dimension ref="A1:H64"/>
  <sheetViews>
    <sheetView zoomScaleNormal="100" workbookViewId="0">
      <selection activeCell="A2" sqref="A2:H2"/>
    </sheetView>
  </sheetViews>
  <sheetFormatPr defaultColWidth="9.25" defaultRowHeight="15" x14ac:dyDescent="0.35"/>
  <cols>
    <col min="1" max="1" width="43.6875" style="3" customWidth="1"/>
    <col min="2" max="2" width="22.6875" style="3" customWidth="1"/>
    <col min="3" max="3" width="22.6875" style="4" customWidth="1"/>
    <col min="4" max="4" width="22.6875" style="3" customWidth="1"/>
    <col min="5" max="5" width="22.6875" style="4" customWidth="1"/>
    <col min="6" max="6" width="22.6875" style="3" customWidth="1"/>
    <col min="7" max="7" width="22.6875" style="4" customWidth="1"/>
    <col min="8" max="8" width="22.6875" style="3" customWidth="1"/>
    <col min="9" max="16384" width="9.25" style="3"/>
  </cols>
  <sheetData>
    <row r="1" spans="1:8" ht="35.049999999999997" customHeight="1" x14ac:dyDescent="0.35">
      <c r="A1" s="60" t="s">
        <v>275</v>
      </c>
      <c r="B1" s="60"/>
      <c r="C1" s="60"/>
      <c r="D1" s="60"/>
      <c r="E1" s="60"/>
      <c r="F1" s="60"/>
      <c r="G1" s="60"/>
      <c r="H1" s="60"/>
    </row>
    <row r="2" spans="1:8" ht="20.149999999999999" x14ac:dyDescent="0.5">
      <c r="A2" s="61" t="s">
        <v>293</v>
      </c>
      <c r="B2" s="61"/>
      <c r="C2" s="61"/>
      <c r="D2" s="61"/>
      <c r="E2" s="61"/>
      <c r="F2" s="61"/>
      <c r="G2" s="61"/>
      <c r="H2" s="61"/>
    </row>
    <row r="3" spans="1:8" s="16" customFormat="1" ht="78" customHeight="1" x14ac:dyDescent="0.35">
      <c r="A3" s="19" t="s">
        <v>2</v>
      </c>
      <c r="B3" s="9" t="s">
        <v>85</v>
      </c>
      <c r="C3" s="10" t="s">
        <v>237</v>
      </c>
      <c r="D3" s="9" t="s">
        <v>86</v>
      </c>
      <c r="E3" s="10" t="s">
        <v>238</v>
      </c>
      <c r="F3" s="9" t="s">
        <v>87</v>
      </c>
      <c r="G3" s="10" t="s">
        <v>239</v>
      </c>
      <c r="H3" s="11" t="s">
        <v>184</v>
      </c>
    </row>
    <row r="4" spans="1:8" x14ac:dyDescent="0.35">
      <c r="A4" s="34" t="s">
        <v>0</v>
      </c>
      <c r="B4" s="38">
        <v>431468</v>
      </c>
      <c r="C4" s="39">
        <v>0.64</v>
      </c>
      <c r="D4" s="38">
        <v>68473</v>
      </c>
      <c r="E4" s="39">
        <v>0.10199999999999999</v>
      </c>
      <c r="F4" s="38">
        <v>174559</v>
      </c>
      <c r="G4" s="39">
        <v>0.25900000000000001</v>
      </c>
      <c r="H4" s="41">
        <v>674500</v>
      </c>
    </row>
    <row r="5" spans="1:8" x14ac:dyDescent="0.35">
      <c r="A5" s="34" t="s">
        <v>3</v>
      </c>
      <c r="B5" s="40">
        <v>0</v>
      </c>
      <c r="C5" s="39">
        <v>0</v>
      </c>
      <c r="D5" s="40">
        <v>0</v>
      </c>
      <c r="E5" s="39">
        <v>0</v>
      </c>
      <c r="F5" s="40">
        <v>0</v>
      </c>
      <c r="G5" s="39">
        <v>0</v>
      </c>
      <c r="H5" s="42">
        <v>0</v>
      </c>
    </row>
    <row r="6" spans="1:8" x14ac:dyDescent="0.35">
      <c r="A6" s="34" t="s">
        <v>4</v>
      </c>
      <c r="B6" s="38">
        <v>18103</v>
      </c>
      <c r="C6" s="39">
        <v>1</v>
      </c>
      <c r="D6" s="40">
        <v>0</v>
      </c>
      <c r="E6" s="39">
        <v>0</v>
      </c>
      <c r="F6" s="40">
        <v>0</v>
      </c>
      <c r="G6" s="39">
        <v>0</v>
      </c>
      <c r="H6" s="41">
        <v>18103</v>
      </c>
    </row>
    <row r="7" spans="1:8" x14ac:dyDescent="0.35">
      <c r="A7" s="34" t="s">
        <v>5</v>
      </c>
      <c r="B7" s="38">
        <v>38130</v>
      </c>
      <c r="C7" s="39">
        <v>0.502</v>
      </c>
      <c r="D7" s="38">
        <v>11020</v>
      </c>
      <c r="E7" s="39">
        <v>0.14499999999999999</v>
      </c>
      <c r="F7" s="38">
        <v>26797</v>
      </c>
      <c r="G7" s="39">
        <v>0.35299999999999998</v>
      </c>
      <c r="H7" s="41">
        <v>75947</v>
      </c>
    </row>
    <row r="8" spans="1:8" x14ac:dyDescent="0.35">
      <c r="A8" s="34" t="s">
        <v>6</v>
      </c>
      <c r="B8" s="38">
        <v>10090</v>
      </c>
      <c r="C8" s="39">
        <v>1</v>
      </c>
      <c r="D8" s="40">
        <v>0</v>
      </c>
      <c r="E8" s="39">
        <v>0</v>
      </c>
      <c r="F8" s="40">
        <v>0</v>
      </c>
      <c r="G8" s="39">
        <v>0</v>
      </c>
      <c r="H8" s="41">
        <v>10090</v>
      </c>
    </row>
    <row r="9" spans="1:8" x14ac:dyDescent="0.35">
      <c r="A9" s="34" t="s">
        <v>7</v>
      </c>
      <c r="B9" s="38">
        <v>15408</v>
      </c>
      <c r="C9" s="39">
        <v>0.56599999999999995</v>
      </c>
      <c r="D9" s="38">
        <v>3853</v>
      </c>
      <c r="E9" s="39">
        <v>0.14199999999999999</v>
      </c>
      <c r="F9" s="38">
        <v>7954</v>
      </c>
      <c r="G9" s="39">
        <v>0.29199999999999998</v>
      </c>
      <c r="H9" s="41">
        <v>27215</v>
      </c>
    </row>
    <row r="10" spans="1:8" x14ac:dyDescent="0.35">
      <c r="A10" s="34" t="s">
        <v>8</v>
      </c>
      <c r="B10" s="38">
        <v>161927</v>
      </c>
      <c r="C10" s="39">
        <v>0.90700000000000003</v>
      </c>
      <c r="D10" s="38">
        <v>8130</v>
      </c>
      <c r="E10" s="39">
        <v>4.5999999999999999E-2</v>
      </c>
      <c r="F10" s="38">
        <v>8467</v>
      </c>
      <c r="G10" s="39">
        <v>4.7E-2</v>
      </c>
      <c r="H10" s="41">
        <v>178524</v>
      </c>
    </row>
    <row r="11" spans="1:8" x14ac:dyDescent="0.35">
      <c r="A11" s="34" t="s">
        <v>9</v>
      </c>
      <c r="B11" s="38">
        <v>17642</v>
      </c>
      <c r="C11" s="39">
        <v>0.92700000000000005</v>
      </c>
      <c r="D11" s="40">
        <v>571</v>
      </c>
      <c r="E11" s="39">
        <v>0.03</v>
      </c>
      <c r="F11" s="40">
        <v>812</v>
      </c>
      <c r="G11" s="39">
        <v>4.2999999999999997E-2</v>
      </c>
      <c r="H11" s="41">
        <v>19025</v>
      </c>
    </row>
    <row r="12" spans="1:8" x14ac:dyDescent="0.35">
      <c r="A12" s="34" t="s">
        <v>10</v>
      </c>
      <c r="B12" s="38">
        <v>40085</v>
      </c>
      <c r="C12" s="39">
        <v>0.65400000000000003</v>
      </c>
      <c r="D12" s="38">
        <v>4625</v>
      </c>
      <c r="E12" s="39">
        <v>7.5999999999999998E-2</v>
      </c>
      <c r="F12" s="38">
        <v>16541</v>
      </c>
      <c r="G12" s="39">
        <v>0.27</v>
      </c>
      <c r="H12" s="41">
        <v>61251</v>
      </c>
    </row>
    <row r="13" spans="1:8" x14ac:dyDescent="0.35">
      <c r="A13" s="34" t="s">
        <v>11</v>
      </c>
      <c r="B13" s="38">
        <v>493130</v>
      </c>
      <c r="C13" s="39">
        <v>0.67200000000000004</v>
      </c>
      <c r="D13" s="38">
        <v>71907</v>
      </c>
      <c r="E13" s="39">
        <v>9.8000000000000004E-2</v>
      </c>
      <c r="F13" s="38">
        <v>168437</v>
      </c>
      <c r="G13" s="39">
        <v>0.23</v>
      </c>
      <c r="H13" s="41">
        <v>733474</v>
      </c>
    </row>
    <row r="14" spans="1:8" x14ac:dyDescent="0.35">
      <c r="A14" s="34" t="s">
        <v>12</v>
      </c>
      <c r="B14" s="38">
        <v>13730</v>
      </c>
      <c r="C14" s="39">
        <v>0.94199999999999995</v>
      </c>
      <c r="D14" s="40">
        <v>343</v>
      </c>
      <c r="E14" s="39">
        <v>2.4E-2</v>
      </c>
      <c r="F14" s="40">
        <v>501</v>
      </c>
      <c r="G14" s="39">
        <v>3.4000000000000002E-2</v>
      </c>
      <c r="H14" s="41">
        <v>14574</v>
      </c>
    </row>
    <row r="15" spans="1:8" x14ac:dyDescent="0.35">
      <c r="A15" s="34" t="s">
        <v>13</v>
      </c>
      <c r="B15" s="38">
        <v>38476</v>
      </c>
      <c r="C15" s="39">
        <v>0.77600000000000002</v>
      </c>
      <c r="D15" s="38">
        <v>3923</v>
      </c>
      <c r="E15" s="39">
        <v>7.9000000000000001E-2</v>
      </c>
      <c r="F15" s="38">
        <v>7168</v>
      </c>
      <c r="G15" s="39">
        <v>0.14499999999999999</v>
      </c>
      <c r="H15" s="41">
        <v>49567</v>
      </c>
    </row>
    <row r="16" spans="1:8" x14ac:dyDescent="0.35">
      <c r="A16" s="34" t="s">
        <v>14</v>
      </c>
      <c r="B16" s="38">
        <v>98569</v>
      </c>
      <c r="C16" s="39">
        <v>0.80400000000000005</v>
      </c>
      <c r="D16" s="38">
        <v>14330</v>
      </c>
      <c r="E16" s="39">
        <v>0.11700000000000001</v>
      </c>
      <c r="F16" s="38">
        <v>9749</v>
      </c>
      <c r="G16" s="39">
        <v>0.08</v>
      </c>
      <c r="H16" s="41">
        <v>122648</v>
      </c>
    </row>
    <row r="17" spans="1:8" x14ac:dyDescent="0.35">
      <c r="A17" s="34" t="s">
        <v>15</v>
      </c>
      <c r="B17" s="38">
        <v>16751</v>
      </c>
      <c r="C17" s="39">
        <v>0.97199999999999998</v>
      </c>
      <c r="D17" s="40">
        <v>183</v>
      </c>
      <c r="E17" s="39">
        <v>1.0999999999999999E-2</v>
      </c>
      <c r="F17" s="40">
        <v>307</v>
      </c>
      <c r="G17" s="39">
        <v>1.7999999999999999E-2</v>
      </c>
      <c r="H17" s="41">
        <v>17241</v>
      </c>
    </row>
    <row r="18" spans="1:8" x14ac:dyDescent="0.35">
      <c r="A18" s="34" t="s">
        <v>16</v>
      </c>
      <c r="B18" s="38">
        <v>282857</v>
      </c>
      <c r="C18" s="39">
        <v>0.68300000000000005</v>
      </c>
      <c r="D18" s="38">
        <v>29465</v>
      </c>
      <c r="E18" s="39">
        <v>7.0999999999999994E-2</v>
      </c>
      <c r="F18" s="38">
        <v>101640</v>
      </c>
      <c r="G18" s="39">
        <v>0.246</v>
      </c>
      <c r="H18" s="41">
        <v>413962</v>
      </c>
    </row>
    <row r="19" spans="1:8" x14ac:dyDescent="0.35">
      <c r="A19" s="34" t="s">
        <v>17</v>
      </c>
      <c r="B19" s="38">
        <v>48307</v>
      </c>
      <c r="C19" s="39">
        <v>0.85899999999999999</v>
      </c>
      <c r="D19" s="38">
        <v>2741</v>
      </c>
      <c r="E19" s="39">
        <v>4.9000000000000002E-2</v>
      </c>
      <c r="F19" s="38">
        <v>5198</v>
      </c>
      <c r="G19" s="39">
        <v>9.1999999999999998E-2</v>
      </c>
      <c r="H19" s="41">
        <v>56246</v>
      </c>
    </row>
    <row r="20" spans="1:8" x14ac:dyDescent="0.35">
      <c r="A20" s="34" t="s">
        <v>18</v>
      </c>
      <c r="B20" s="38">
        <v>13219</v>
      </c>
      <c r="C20" s="39">
        <v>0.66500000000000004</v>
      </c>
      <c r="D20" s="38">
        <v>3232</v>
      </c>
      <c r="E20" s="39">
        <v>0.16300000000000001</v>
      </c>
      <c r="F20" s="38">
        <v>3432</v>
      </c>
      <c r="G20" s="39">
        <v>0.17299999999999999</v>
      </c>
      <c r="H20" s="41">
        <v>19883</v>
      </c>
    </row>
    <row r="21" spans="1:8" x14ac:dyDescent="0.35">
      <c r="A21" s="34" t="s">
        <v>19</v>
      </c>
      <c r="B21" s="38">
        <v>3931</v>
      </c>
      <c r="C21" s="39">
        <v>0.36899999999999999</v>
      </c>
      <c r="D21" s="38">
        <v>1083</v>
      </c>
      <c r="E21" s="39">
        <v>0.10199999999999999</v>
      </c>
      <c r="F21" s="38">
        <v>5635</v>
      </c>
      <c r="G21" s="39">
        <v>0.52900000000000003</v>
      </c>
      <c r="H21" s="41">
        <v>10649</v>
      </c>
    </row>
    <row r="22" spans="1:8" x14ac:dyDescent="0.35">
      <c r="A22" s="34" t="s">
        <v>20</v>
      </c>
      <c r="B22" s="38">
        <v>2940879</v>
      </c>
      <c r="C22" s="39">
        <v>0.754</v>
      </c>
      <c r="D22" s="38">
        <v>370063</v>
      </c>
      <c r="E22" s="39">
        <v>9.5000000000000001E-2</v>
      </c>
      <c r="F22" s="38">
        <v>591147</v>
      </c>
      <c r="G22" s="39">
        <v>0.152</v>
      </c>
      <c r="H22" s="41">
        <v>3902089</v>
      </c>
    </row>
    <row r="23" spans="1:8" x14ac:dyDescent="0.35">
      <c r="A23" s="34" t="s">
        <v>21</v>
      </c>
      <c r="B23" s="38">
        <v>52486</v>
      </c>
      <c r="C23" s="39">
        <v>0.84899999999999998</v>
      </c>
      <c r="D23" s="40">
        <v>858</v>
      </c>
      <c r="E23" s="39">
        <v>1.4E-2</v>
      </c>
      <c r="F23" s="38">
        <v>8478</v>
      </c>
      <c r="G23" s="39">
        <v>0.13700000000000001</v>
      </c>
      <c r="H23" s="41">
        <v>61822</v>
      </c>
    </row>
    <row r="24" spans="1:8" x14ac:dyDescent="0.35">
      <c r="A24" s="34" t="s">
        <v>22</v>
      </c>
      <c r="B24" s="38">
        <v>35802</v>
      </c>
      <c r="C24" s="39">
        <v>0.63600000000000001</v>
      </c>
      <c r="D24" s="38">
        <v>9790</v>
      </c>
      <c r="E24" s="39">
        <v>0.17399999999999999</v>
      </c>
      <c r="F24" s="38">
        <v>10730</v>
      </c>
      <c r="G24" s="39">
        <v>0.191</v>
      </c>
      <c r="H24" s="41">
        <v>56322</v>
      </c>
    </row>
    <row r="25" spans="1:8" x14ac:dyDescent="0.35">
      <c r="A25" s="34" t="s">
        <v>23</v>
      </c>
      <c r="B25" s="40">
        <v>0</v>
      </c>
      <c r="C25" s="39">
        <v>0</v>
      </c>
      <c r="D25" s="40">
        <v>0</v>
      </c>
      <c r="E25" s="39">
        <v>0</v>
      </c>
      <c r="F25" s="40">
        <v>0</v>
      </c>
      <c r="G25" s="39">
        <v>0</v>
      </c>
      <c r="H25" s="42">
        <v>0</v>
      </c>
    </row>
    <row r="26" spans="1:8" x14ac:dyDescent="0.35">
      <c r="A26" s="34" t="s">
        <v>24</v>
      </c>
      <c r="B26" s="38">
        <v>38220</v>
      </c>
      <c r="C26" s="39">
        <v>0.91800000000000004</v>
      </c>
      <c r="D26" s="40">
        <v>826</v>
      </c>
      <c r="E26" s="39">
        <v>0.02</v>
      </c>
      <c r="F26" s="38">
        <v>2588</v>
      </c>
      <c r="G26" s="39">
        <v>6.2E-2</v>
      </c>
      <c r="H26" s="41">
        <v>41634</v>
      </c>
    </row>
    <row r="27" spans="1:8" x14ac:dyDescent="0.35">
      <c r="A27" s="34" t="s">
        <v>25</v>
      </c>
      <c r="B27" s="38">
        <v>84879</v>
      </c>
      <c r="C27" s="39">
        <v>0.70299999999999996</v>
      </c>
      <c r="D27" s="38">
        <v>11231</v>
      </c>
      <c r="E27" s="39">
        <v>9.2999999999999999E-2</v>
      </c>
      <c r="F27" s="38">
        <v>24578</v>
      </c>
      <c r="G27" s="39">
        <v>0.20399999999999999</v>
      </c>
      <c r="H27" s="41">
        <v>120688</v>
      </c>
    </row>
    <row r="28" spans="1:8" x14ac:dyDescent="0.35">
      <c r="A28" s="34" t="s">
        <v>26</v>
      </c>
      <c r="B28" s="40">
        <v>0</v>
      </c>
      <c r="C28" s="39">
        <v>0</v>
      </c>
      <c r="D28" s="40">
        <v>0</v>
      </c>
      <c r="E28" s="39">
        <v>0</v>
      </c>
      <c r="F28" s="40">
        <v>0</v>
      </c>
      <c r="G28" s="39">
        <v>0</v>
      </c>
      <c r="H28" s="42">
        <v>0</v>
      </c>
    </row>
    <row r="29" spans="1:8" x14ac:dyDescent="0.35">
      <c r="A29" s="34" t="s">
        <v>27</v>
      </c>
      <c r="B29" s="40">
        <v>0</v>
      </c>
      <c r="C29" s="39">
        <v>0</v>
      </c>
      <c r="D29" s="40">
        <v>0</v>
      </c>
      <c r="E29" s="39">
        <v>0</v>
      </c>
      <c r="F29" s="40">
        <v>0</v>
      </c>
      <c r="G29" s="39">
        <v>0</v>
      </c>
      <c r="H29" s="42">
        <v>0</v>
      </c>
    </row>
    <row r="30" spans="1:8" x14ac:dyDescent="0.35">
      <c r="A30" s="34" t="s">
        <v>28</v>
      </c>
      <c r="B30" s="38">
        <v>74221</v>
      </c>
      <c r="C30" s="39">
        <v>0.59699999999999998</v>
      </c>
      <c r="D30" s="38">
        <v>11068</v>
      </c>
      <c r="E30" s="39">
        <v>8.8999999999999996E-2</v>
      </c>
      <c r="F30" s="38">
        <v>38959</v>
      </c>
      <c r="G30" s="39">
        <v>0.314</v>
      </c>
      <c r="H30" s="41">
        <v>124248</v>
      </c>
    </row>
    <row r="31" spans="1:8" x14ac:dyDescent="0.35">
      <c r="A31" s="34" t="s">
        <v>29</v>
      </c>
      <c r="B31" s="38">
        <v>45524</v>
      </c>
      <c r="C31" s="39">
        <v>0.82199999999999995</v>
      </c>
      <c r="D31" s="38">
        <v>4304</v>
      </c>
      <c r="E31" s="39">
        <v>7.8E-2</v>
      </c>
      <c r="F31" s="38">
        <v>5571</v>
      </c>
      <c r="G31" s="39">
        <v>0.10100000000000001</v>
      </c>
      <c r="H31" s="41">
        <v>55399</v>
      </c>
    </row>
    <row r="32" spans="1:8" x14ac:dyDescent="0.35">
      <c r="A32" s="34" t="s">
        <v>30</v>
      </c>
      <c r="B32" s="38">
        <v>13299</v>
      </c>
      <c r="C32" s="39">
        <v>0.75700000000000001</v>
      </c>
      <c r="D32" s="38">
        <v>2099</v>
      </c>
      <c r="E32" s="39">
        <v>0.11899999999999999</v>
      </c>
      <c r="F32" s="38">
        <v>2177</v>
      </c>
      <c r="G32" s="39">
        <v>0.124</v>
      </c>
      <c r="H32" s="41">
        <v>17575</v>
      </c>
    </row>
    <row r="33" spans="1:8" x14ac:dyDescent="0.35">
      <c r="A33" s="34" t="s">
        <v>31</v>
      </c>
      <c r="B33" s="38">
        <v>338365</v>
      </c>
      <c r="C33" s="39">
        <v>0.59299999999999997</v>
      </c>
      <c r="D33" s="38">
        <v>50848</v>
      </c>
      <c r="E33" s="39">
        <v>8.8999999999999996E-2</v>
      </c>
      <c r="F33" s="38">
        <v>181150</v>
      </c>
      <c r="G33" s="39">
        <v>0.318</v>
      </c>
      <c r="H33" s="41">
        <v>570363</v>
      </c>
    </row>
    <row r="34" spans="1:8" x14ac:dyDescent="0.35">
      <c r="A34" s="34" t="s">
        <v>32</v>
      </c>
      <c r="B34" s="38">
        <v>33123</v>
      </c>
      <c r="C34" s="39">
        <v>0.85599999999999998</v>
      </c>
      <c r="D34" s="38">
        <v>2498</v>
      </c>
      <c r="E34" s="39">
        <v>6.5000000000000002E-2</v>
      </c>
      <c r="F34" s="38">
        <v>3090</v>
      </c>
      <c r="G34" s="39">
        <v>0.08</v>
      </c>
      <c r="H34" s="41">
        <v>38711</v>
      </c>
    </row>
    <row r="35" spans="1:8" x14ac:dyDescent="0.35">
      <c r="A35" s="34" t="s">
        <v>33</v>
      </c>
      <c r="B35" s="38">
        <v>17381</v>
      </c>
      <c r="C35" s="39">
        <v>0.878</v>
      </c>
      <c r="D35" s="38">
        <v>1007</v>
      </c>
      <c r="E35" s="39">
        <v>5.0999999999999997E-2</v>
      </c>
      <c r="F35" s="38">
        <v>1402</v>
      </c>
      <c r="G35" s="39">
        <v>7.0999999999999994E-2</v>
      </c>
      <c r="H35" s="41">
        <v>19790</v>
      </c>
    </row>
    <row r="36" spans="1:8" x14ac:dyDescent="0.35">
      <c r="A36" s="34" t="s">
        <v>34</v>
      </c>
      <c r="B36" s="38">
        <v>392620</v>
      </c>
      <c r="C36" s="39">
        <v>0.59699999999999998</v>
      </c>
      <c r="D36" s="38">
        <v>99228</v>
      </c>
      <c r="E36" s="39">
        <v>0.151</v>
      </c>
      <c r="F36" s="38">
        <v>165964</v>
      </c>
      <c r="G36" s="39">
        <v>0.252</v>
      </c>
      <c r="H36" s="41">
        <v>657812</v>
      </c>
    </row>
    <row r="37" spans="1:8" x14ac:dyDescent="0.35">
      <c r="A37" s="34" t="s">
        <v>35</v>
      </c>
      <c r="B37" s="38">
        <v>361116</v>
      </c>
      <c r="C37" s="39">
        <v>0.81699999999999995</v>
      </c>
      <c r="D37" s="38">
        <v>25263</v>
      </c>
      <c r="E37" s="39">
        <v>5.7000000000000002E-2</v>
      </c>
      <c r="F37" s="38">
        <v>55470</v>
      </c>
      <c r="G37" s="39">
        <v>0.126</v>
      </c>
      <c r="H37" s="41">
        <v>441849</v>
      </c>
    </row>
    <row r="38" spans="1:8" x14ac:dyDescent="0.35">
      <c r="A38" s="34" t="s">
        <v>36</v>
      </c>
      <c r="B38" s="38">
        <v>7169</v>
      </c>
      <c r="C38" s="39">
        <v>0.67200000000000004</v>
      </c>
      <c r="D38" s="40">
        <v>751</v>
      </c>
      <c r="E38" s="39">
        <v>7.0000000000000007E-2</v>
      </c>
      <c r="F38" s="38">
        <v>2752</v>
      </c>
      <c r="G38" s="39">
        <v>0.25800000000000001</v>
      </c>
      <c r="H38" s="41">
        <v>10672</v>
      </c>
    </row>
    <row r="39" spans="1:8" x14ac:dyDescent="0.35">
      <c r="A39" s="34" t="s">
        <v>37</v>
      </c>
      <c r="B39" s="38">
        <v>259092</v>
      </c>
      <c r="C39" s="39">
        <v>0.629</v>
      </c>
      <c r="D39" s="38">
        <v>26562</v>
      </c>
      <c r="E39" s="39">
        <v>6.5000000000000002E-2</v>
      </c>
      <c r="F39" s="38">
        <v>126224</v>
      </c>
      <c r="G39" s="39">
        <v>0.307</v>
      </c>
      <c r="H39" s="41">
        <v>411878</v>
      </c>
    </row>
    <row r="40" spans="1:8" x14ac:dyDescent="0.35">
      <c r="A40" s="34" t="s">
        <v>38</v>
      </c>
      <c r="B40" s="38">
        <v>762290</v>
      </c>
      <c r="C40" s="39">
        <v>0.53400000000000003</v>
      </c>
      <c r="D40" s="38">
        <v>109884</v>
      </c>
      <c r="E40" s="39">
        <v>7.6999999999999999E-2</v>
      </c>
      <c r="F40" s="38">
        <v>555243</v>
      </c>
      <c r="G40" s="39">
        <v>0.38900000000000001</v>
      </c>
      <c r="H40" s="41">
        <v>1427417</v>
      </c>
    </row>
    <row r="41" spans="1:8" x14ac:dyDescent="0.35">
      <c r="A41" s="34" t="s">
        <v>39</v>
      </c>
      <c r="B41" s="38">
        <v>230289</v>
      </c>
      <c r="C41" s="39">
        <v>0.64800000000000002</v>
      </c>
      <c r="D41" s="38">
        <v>41811</v>
      </c>
      <c r="E41" s="39">
        <v>0.11799999999999999</v>
      </c>
      <c r="F41" s="38">
        <v>83341</v>
      </c>
      <c r="G41" s="39">
        <v>0.23499999999999999</v>
      </c>
      <c r="H41" s="41">
        <v>355441</v>
      </c>
    </row>
    <row r="42" spans="1:8" x14ac:dyDescent="0.35">
      <c r="A42" s="34" t="s">
        <v>40</v>
      </c>
      <c r="B42" s="38">
        <v>153109</v>
      </c>
      <c r="C42" s="39">
        <v>0.76500000000000001</v>
      </c>
      <c r="D42" s="38">
        <v>20513</v>
      </c>
      <c r="E42" s="39">
        <v>0.10199999999999999</v>
      </c>
      <c r="F42" s="38">
        <v>26635</v>
      </c>
      <c r="G42" s="39">
        <v>0.13300000000000001</v>
      </c>
      <c r="H42" s="41">
        <v>200257</v>
      </c>
    </row>
    <row r="43" spans="1:8" x14ac:dyDescent="0.35">
      <c r="A43" s="34" t="s">
        <v>41</v>
      </c>
      <c r="B43" s="38">
        <v>128166</v>
      </c>
      <c r="C43" s="39">
        <v>0.85499999999999998</v>
      </c>
      <c r="D43" s="38">
        <v>5722</v>
      </c>
      <c r="E43" s="39">
        <v>3.7999999999999999E-2</v>
      </c>
      <c r="F43" s="38">
        <v>15992</v>
      </c>
      <c r="G43" s="39">
        <v>0.107</v>
      </c>
      <c r="H43" s="41">
        <v>149880</v>
      </c>
    </row>
    <row r="44" spans="1:8" x14ac:dyDescent="0.35">
      <c r="A44" s="34" t="s">
        <v>42</v>
      </c>
      <c r="B44" s="38">
        <v>91525</v>
      </c>
      <c r="C44" s="39">
        <v>0.61699999999999999</v>
      </c>
      <c r="D44" s="38">
        <v>22051</v>
      </c>
      <c r="E44" s="39">
        <v>0.14899999999999999</v>
      </c>
      <c r="F44" s="38">
        <v>34884</v>
      </c>
      <c r="G44" s="39">
        <v>0.23499999999999999</v>
      </c>
      <c r="H44" s="41">
        <v>148460</v>
      </c>
    </row>
    <row r="45" spans="1:8" x14ac:dyDescent="0.35">
      <c r="A45" s="34" t="s">
        <v>43</v>
      </c>
      <c r="B45" s="38">
        <v>89188</v>
      </c>
      <c r="C45" s="39">
        <v>0.68500000000000005</v>
      </c>
      <c r="D45" s="38">
        <v>4359</v>
      </c>
      <c r="E45" s="39">
        <v>3.4000000000000002E-2</v>
      </c>
      <c r="F45" s="38">
        <v>36631</v>
      </c>
      <c r="G45" s="39">
        <v>0.28100000000000003</v>
      </c>
      <c r="H45" s="41">
        <v>130178</v>
      </c>
    </row>
    <row r="46" spans="1:8" x14ac:dyDescent="0.35">
      <c r="A46" s="34" t="s">
        <v>44</v>
      </c>
      <c r="B46" s="38">
        <v>214215</v>
      </c>
      <c r="C46" s="39">
        <v>0.47599999999999998</v>
      </c>
      <c r="D46" s="38">
        <v>58851</v>
      </c>
      <c r="E46" s="39">
        <v>0.13100000000000001</v>
      </c>
      <c r="F46" s="38">
        <v>177403</v>
      </c>
      <c r="G46" s="39">
        <v>0.39400000000000002</v>
      </c>
      <c r="H46" s="41">
        <v>450469</v>
      </c>
    </row>
    <row r="47" spans="1:8" x14ac:dyDescent="0.35">
      <c r="A47" s="34" t="s">
        <v>45</v>
      </c>
      <c r="B47" s="38">
        <v>56754</v>
      </c>
      <c r="C47" s="39">
        <v>0.746</v>
      </c>
      <c r="D47" s="38">
        <v>8810</v>
      </c>
      <c r="E47" s="39">
        <v>0.11600000000000001</v>
      </c>
      <c r="F47" s="38">
        <v>10514</v>
      </c>
      <c r="G47" s="39">
        <v>0.13800000000000001</v>
      </c>
      <c r="H47" s="41">
        <v>76078</v>
      </c>
    </row>
    <row r="48" spans="1:8" x14ac:dyDescent="0.35">
      <c r="A48" s="34" t="s">
        <v>46</v>
      </c>
      <c r="B48" s="38">
        <v>74426</v>
      </c>
      <c r="C48" s="39">
        <v>0.59599999999999997</v>
      </c>
      <c r="D48" s="38">
        <v>13688</v>
      </c>
      <c r="E48" s="39">
        <v>0.11</v>
      </c>
      <c r="F48" s="38">
        <v>36834</v>
      </c>
      <c r="G48" s="39">
        <v>0.29499999999999998</v>
      </c>
      <c r="H48" s="41">
        <v>124948</v>
      </c>
    </row>
    <row r="49" spans="1:8" x14ac:dyDescent="0.35">
      <c r="A49" s="34" t="s">
        <v>47</v>
      </c>
      <c r="B49" s="40">
        <v>0</v>
      </c>
      <c r="C49" s="39">
        <v>0</v>
      </c>
      <c r="D49" s="40">
        <v>0</v>
      </c>
      <c r="E49" s="39">
        <v>0</v>
      </c>
      <c r="F49" s="40">
        <v>0</v>
      </c>
      <c r="G49" s="39">
        <v>0</v>
      </c>
      <c r="H49" s="42">
        <v>0</v>
      </c>
    </row>
    <row r="50" spans="1:8" x14ac:dyDescent="0.35">
      <c r="A50" s="34" t="s">
        <v>48</v>
      </c>
      <c r="B50" s="38">
        <v>14257</v>
      </c>
      <c r="C50" s="39">
        <v>0.65300000000000002</v>
      </c>
      <c r="D50" s="38">
        <v>1849</v>
      </c>
      <c r="E50" s="39">
        <v>8.5000000000000006E-2</v>
      </c>
      <c r="F50" s="38">
        <v>5731</v>
      </c>
      <c r="G50" s="39">
        <v>0.26200000000000001</v>
      </c>
      <c r="H50" s="41">
        <v>21837</v>
      </c>
    </row>
    <row r="51" spans="1:8" x14ac:dyDescent="0.35">
      <c r="A51" s="34" t="s">
        <v>49</v>
      </c>
      <c r="B51" s="38">
        <v>9849</v>
      </c>
      <c r="C51" s="39">
        <v>0.129</v>
      </c>
      <c r="D51" s="38">
        <v>2277</v>
      </c>
      <c r="E51" s="39">
        <v>0.03</v>
      </c>
      <c r="F51" s="38">
        <v>64091</v>
      </c>
      <c r="G51" s="39">
        <v>0.84099999999999997</v>
      </c>
      <c r="H51" s="41">
        <v>76217</v>
      </c>
    </row>
    <row r="52" spans="1:8" x14ac:dyDescent="0.35">
      <c r="A52" s="34" t="s">
        <v>50</v>
      </c>
      <c r="B52" s="38">
        <v>40589</v>
      </c>
      <c r="C52" s="39">
        <v>0.60699999999999998</v>
      </c>
      <c r="D52" s="38">
        <v>8616</v>
      </c>
      <c r="E52" s="39">
        <v>0.129</v>
      </c>
      <c r="F52" s="38">
        <v>17631</v>
      </c>
      <c r="G52" s="39">
        <v>0.26400000000000001</v>
      </c>
      <c r="H52" s="41">
        <v>66836</v>
      </c>
    </row>
    <row r="53" spans="1:8" x14ac:dyDescent="0.35">
      <c r="A53" s="34" t="s">
        <v>51</v>
      </c>
      <c r="B53" s="38">
        <v>141136</v>
      </c>
      <c r="C53" s="39">
        <v>0.73799999999999999</v>
      </c>
      <c r="D53" s="38">
        <v>18308</v>
      </c>
      <c r="E53" s="39">
        <v>9.6000000000000002E-2</v>
      </c>
      <c r="F53" s="38">
        <v>31919</v>
      </c>
      <c r="G53" s="39">
        <v>0.16700000000000001</v>
      </c>
      <c r="H53" s="41">
        <v>191363</v>
      </c>
    </row>
    <row r="54" spans="1:8" x14ac:dyDescent="0.35">
      <c r="A54" s="34" t="s">
        <v>52</v>
      </c>
      <c r="B54" s="38">
        <v>25807</v>
      </c>
      <c r="C54" s="39">
        <v>0.48199999999999998</v>
      </c>
      <c r="D54" s="38">
        <v>9278</v>
      </c>
      <c r="E54" s="39">
        <v>0.17299999999999999</v>
      </c>
      <c r="F54" s="38">
        <v>18473</v>
      </c>
      <c r="G54" s="39">
        <v>0.34499999999999997</v>
      </c>
      <c r="H54" s="41">
        <v>53558</v>
      </c>
    </row>
    <row r="55" spans="1:8" x14ac:dyDescent="0.35">
      <c r="A55" s="34" t="s">
        <v>53</v>
      </c>
      <c r="B55" s="38">
        <v>21401</v>
      </c>
      <c r="C55" s="39">
        <v>0.83399999999999996</v>
      </c>
      <c r="D55" s="38">
        <v>1601</v>
      </c>
      <c r="E55" s="39">
        <v>6.2E-2</v>
      </c>
      <c r="F55" s="38">
        <v>2667</v>
      </c>
      <c r="G55" s="39">
        <v>0.104</v>
      </c>
      <c r="H55" s="41">
        <v>25669</v>
      </c>
    </row>
    <row r="56" spans="1:8" x14ac:dyDescent="0.35">
      <c r="A56" s="34" t="s">
        <v>54</v>
      </c>
      <c r="B56" s="40">
        <v>243</v>
      </c>
      <c r="C56" s="39">
        <v>0.38700000000000001</v>
      </c>
      <c r="D56" s="40">
        <v>103</v>
      </c>
      <c r="E56" s="39">
        <v>0.16400000000000001</v>
      </c>
      <c r="F56" s="40">
        <v>282</v>
      </c>
      <c r="G56" s="39">
        <v>0.44900000000000001</v>
      </c>
      <c r="H56" s="42">
        <v>628</v>
      </c>
    </row>
    <row r="57" spans="1:8" x14ac:dyDescent="0.35">
      <c r="A57" s="34" t="s">
        <v>55</v>
      </c>
      <c r="B57" s="38">
        <v>94694</v>
      </c>
      <c r="C57" s="39">
        <v>0.76700000000000002</v>
      </c>
      <c r="D57" s="38">
        <v>6750</v>
      </c>
      <c r="E57" s="39">
        <v>5.5E-2</v>
      </c>
      <c r="F57" s="38">
        <v>22069</v>
      </c>
      <c r="G57" s="39">
        <v>0.17899999999999999</v>
      </c>
      <c r="H57" s="41">
        <v>123513</v>
      </c>
    </row>
    <row r="58" spans="1:8" x14ac:dyDescent="0.35">
      <c r="A58" s="34" t="s">
        <v>56</v>
      </c>
      <c r="B58" s="38">
        <v>1017</v>
      </c>
      <c r="C58" s="39">
        <v>1</v>
      </c>
      <c r="D58" s="40">
        <v>0</v>
      </c>
      <c r="E58" s="39">
        <v>0</v>
      </c>
      <c r="F58" s="40">
        <v>0</v>
      </c>
      <c r="G58" s="39">
        <v>0</v>
      </c>
      <c r="H58" s="41">
        <v>1017</v>
      </c>
    </row>
    <row r="59" spans="1:8" x14ac:dyDescent="0.35">
      <c r="A59" s="34" t="s">
        <v>57</v>
      </c>
      <c r="B59" s="38">
        <v>117976</v>
      </c>
      <c r="C59" s="39">
        <v>0.83099999999999996</v>
      </c>
      <c r="D59" s="38">
        <v>8229</v>
      </c>
      <c r="E59" s="39">
        <v>5.8000000000000003E-2</v>
      </c>
      <c r="F59" s="38">
        <v>15710</v>
      </c>
      <c r="G59" s="39">
        <v>0.111</v>
      </c>
      <c r="H59" s="41">
        <v>141915</v>
      </c>
    </row>
    <row r="60" spans="1:8" x14ac:dyDescent="0.35">
      <c r="A60" s="34" t="s">
        <v>58</v>
      </c>
      <c r="B60" s="38">
        <v>23314</v>
      </c>
      <c r="C60" s="39">
        <v>0.81399999999999995</v>
      </c>
      <c r="D60" s="40">
        <v>893</v>
      </c>
      <c r="E60" s="39">
        <v>3.1E-2</v>
      </c>
      <c r="F60" s="38">
        <v>4438</v>
      </c>
      <c r="G60" s="39">
        <v>0.155</v>
      </c>
      <c r="H60" s="41">
        <v>28645</v>
      </c>
    </row>
    <row r="61" spans="1:8" x14ac:dyDescent="0.35">
      <c r="A61" s="34" t="s">
        <v>59</v>
      </c>
      <c r="B61" s="38">
        <v>67814</v>
      </c>
      <c r="C61" s="39">
        <v>0.625</v>
      </c>
      <c r="D61" s="38">
        <v>5169</v>
      </c>
      <c r="E61" s="39">
        <v>4.8000000000000001E-2</v>
      </c>
      <c r="F61" s="38">
        <v>35598</v>
      </c>
      <c r="G61" s="39">
        <v>0.32800000000000001</v>
      </c>
      <c r="H61" s="41">
        <v>108581</v>
      </c>
    </row>
    <row r="62" spans="1:8" x14ac:dyDescent="0.35">
      <c r="A62" s="34" t="s">
        <v>60</v>
      </c>
      <c r="B62" s="38">
        <v>347048</v>
      </c>
      <c r="C62" s="39">
        <v>0.434</v>
      </c>
      <c r="D62" s="38">
        <v>74914</v>
      </c>
      <c r="E62" s="39">
        <v>9.4E-2</v>
      </c>
      <c r="F62" s="38">
        <v>377462</v>
      </c>
      <c r="G62" s="39">
        <v>0.47199999999999998</v>
      </c>
      <c r="H62" s="41">
        <v>799424</v>
      </c>
    </row>
    <row r="63" spans="1:8" ht="15.45" x14ac:dyDescent="0.4">
      <c r="A63" s="35" t="s">
        <v>198</v>
      </c>
      <c r="B63" s="36">
        <f>SUM(B4:B62)</f>
        <v>9141106</v>
      </c>
      <c r="C63" s="37">
        <f>AVERAGE(C4:C62)</f>
        <v>0.64811864406779685</v>
      </c>
      <c r="D63" s="36">
        <f>SUM(D4:D62)</f>
        <v>1263951</v>
      </c>
      <c r="E63" s="37">
        <f>AVERAGE(E4:E62)</f>
        <v>7.4322033898305051E-2</v>
      </c>
      <c r="F63" s="36">
        <f>SUM(F4:F62)</f>
        <v>3331025</v>
      </c>
      <c r="G63" s="37">
        <f>AVERAGE(G4:G62)</f>
        <v>0.19308474576271181</v>
      </c>
      <c r="H63" s="36">
        <f>SUM(H4:H62)</f>
        <v>13736082</v>
      </c>
    </row>
    <row r="64" spans="1:8" x14ac:dyDescent="0.35">
      <c r="A64" s="62" t="s">
        <v>208</v>
      </c>
      <c r="B64" s="62"/>
      <c r="C64" s="62"/>
      <c r="D64" s="62"/>
      <c r="E64" s="62"/>
      <c r="F64" s="62"/>
      <c r="G64" s="62"/>
      <c r="H64" s="62"/>
    </row>
  </sheetData>
  <mergeCells count="3">
    <mergeCell ref="A1:H1"/>
    <mergeCell ref="A2:H2"/>
    <mergeCell ref="A64:H64"/>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74015-CB34-48B6-9093-873888E33FBE}">
  <sheetPr codeName="Sheet11"/>
  <dimension ref="A1:H64"/>
  <sheetViews>
    <sheetView zoomScaleNormal="100" workbookViewId="0">
      <selection activeCell="A2" sqref="A2:H2"/>
    </sheetView>
  </sheetViews>
  <sheetFormatPr defaultColWidth="9.25" defaultRowHeight="15" x14ac:dyDescent="0.35"/>
  <cols>
    <col min="1" max="1" width="43.6875" style="3" customWidth="1"/>
    <col min="2" max="2" width="22.6875" style="3" customWidth="1"/>
    <col min="3" max="3" width="22.6875" style="4" customWidth="1"/>
    <col min="4" max="4" width="22.6875" style="3" customWidth="1"/>
    <col min="5" max="5" width="22.6875" style="4" customWidth="1"/>
    <col min="6" max="6" width="22.6875" style="3" customWidth="1"/>
    <col min="7" max="7" width="22.6875" style="4" customWidth="1"/>
    <col min="8" max="8" width="22.6875" style="3" customWidth="1"/>
    <col min="9" max="16384" width="9.25" style="3"/>
  </cols>
  <sheetData>
    <row r="1" spans="1:8" ht="36" customHeight="1" x14ac:dyDescent="0.35">
      <c r="A1" s="60" t="s">
        <v>276</v>
      </c>
      <c r="B1" s="60"/>
      <c r="C1" s="60"/>
      <c r="D1" s="60"/>
      <c r="E1" s="60"/>
      <c r="F1" s="60"/>
      <c r="G1" s="60"/>
      <c r="H1" s="60"/>
    </row>
    <row r="2" spans="1:8" ht="20.149999999999999" x14ac:dyDescent="0.5">
      <c r="A2" s="61" t="s">
        <v>294</v>
      </c>
      <c r="B2" s="61"/>
      <c r="C2" s="61"/>
      <c r="D2" s="61"/>
      <c r="E2" s="61"/>
      <c r="F2" s="61"/>
      <c r="G2" s="61"/>
      <c r="H2" s="61"/>
    </row>
    <row r="3" spans="1:8" s="16" customFormat="1" ht="78" customHeight="1" x14ac:dyDescent="0.35">
      <c r="A3" s="19" t="s">
        <v>2</v>
      </c>
      <c r="B3" s="9" t="s">
        <v>88</v>
      </c>
      <c r="C3" s="10" t="s">
        <v>240</v>
      </c>
      <c r="D3" s="9" t="s">
        <v>89</v>
      </c>
      <c r="E3" s="10" t="s">
        <v>241</v>
      </c>
      <c r="F3" s="9" t="s">
        <v>90</v>
      </c>
      <c r="G3" s="10" t="s">
        <v>242</v>
      </c>
      <c r="H3" s="11" t="s">
        <v>185</v>
      </c>
    </row>
    <row r="4" spans="1:8" x14ac:dyDescent="0.35">
      <c r="A4" s="34" t="s">
        <v>0</v>
      </c>
      <c r="B4" s="38">
        <v>535901</v>
      </c>
      <c r="C4" s="39">
        <v>0.65500000000000003</v>
      </c>
      <c r="D4" s="38">
        <v>82730</v>
      </c>
      <c r="E4" s="39">
        <v>0.10100000000000001</v>
      </c>
      <c r="F4" s="38">
        <v>199550</v>
      </c>
      <c r="G4" s="39">
        <v>0.24399999999999999</v>
      </c>
      <c r="H4" s="41">
        <v>818181</v>
      </c>
    </row>
    <row r="5" spans="1:8" x14ac:dyDescent="0.35">
      <c r="A5" s="34" t="s">
        <v>3</v>
      </c>
      <c r="B5" s="40">
        <v>0</v>
      </c>
      <c r="C5" s="39">
        <v>0</v>
      </c>
      <c r="D5" s="40">
        <v>0</v>
      </c>
      <c r="E5" s="39">
        <v>0</v>
      </c>
      <c r="F5" s="40">
        <v>0</v>
      </c>
      <c r="G5" s="39">
        <v>0</v>
      </c>
      <c r="H5" s="42">
        <v>0</v>
      </c>
    </row>
    <row r="6" spans="1:8" x14ac:dyDescent="0.35">
      <c r="A6" s="34" t="s">
        <v>4</v>
      </c>
      <c r="B6" s="38">
        <v>16030</v>
      </c>
      <c r="C6" s="39">
        <v>1</v>
      </c>
      <c r="D6" s="40">
        <v>0</v>
      </c>
      <c r="E6" s="39">
        <v>0</v>
      </c>
      <c r="F6" s="40">
        <v>0</v>
      </c>
      <c r="G6" s="39">
        <v>0</v>
      </c>
      <c r="H6" s="41">
        <v>16030</v>
      </c>
    </row>
    <row r="7" spans="1:8" x14ac:dyDescent="0.35">
      <c r="A7" s="34" t="s">
        <v>5</v>
      </c>
      <c r="B7" s="38">
        <v>38776</v>
      </c>
      <c r="C7" s="39">
        <v>0.498</v>
      </c>
      <c r="D7" s="38">
        <v>10506</v>
      </c>
      <c r="E7" s="39">
        <v>0.13500000000000001</v>
      </c>
      <c r="F7" s="38">
        <v>28567</v>
      </c>
      <c r="G7" s="39">
        <v>0.36699999999999999</v>
      </c>
      <c r="H7" s="41">
        <v>77849</v>
      </c>
    </row>
    <row r="8" spans="1:8" x14ac:dyDescent="0.35">
      <c r="A8" s="34" t="s">
        <v>6</v>
      </c>
      <c r="B8" s="38">
        <v>11764</v>
      </c>
      <c r="C8" s="39">
        <v>0.96599999999999997</v>
      </c>
      <c r="D8" s="40">
        <v>156</v>
      </c>
      <c r="E8" s="39">
        <v>1.2999999999999999E-2</v>
      </c>
      <c r="F8" s="40">
        <v>261</v>
      </c>
      <c r="G8" s="39">
        <v>2.1000000000000001E-2</v>
      </c>
      <c r="H8" s="41">
        <v>12181</v>
      </c>
    </row>
    <row r="9" spans="1:8" x14ac:dyDescent="0.35">
      <c r="A9" s="34" t="s">
        <v>7</v>
      </c>
      <c r="B9" s="38">
        <v>17738</v>
      </c>
      <c r="C9" s="39">
        <v>0.55500000000000005</v>
      </c>
      <c r="D9" s="38">
        <v>4778</v>
      </c>
      <c r="E9" s="39">
        <v>0.15</v>
      </c>
      <c r="F9" s="38">
        <v>9439</v>
      </c>
      <c r="G9" s="39">
        <v>0.29499999999999998</v>
      </c>
      <c r="H9" s="41">
        <v>31955</v>
      </c>
    </row>
    <row r="10" spans="1:8" x14ac:dyDescent="0.35">
      <c r="A10" s="34" t="s">
        <v>8</v>
      </c>
      <c r="B10" s="38">
        <v>196507</v>
      </c>
      <c r="C10" s="39">
        <v>0.85699999999999998</v>
      </c>
      <c r="D10" s="38">
        <v>9127</v>
      </c>
      <c r="E10" s="39">
        <v>0.04</v>
      </c>
      <c r="F10" s="38">
        <v>23569</v>
      </c>
      <c r="G10" s="39">
        <v>0.10299999999999999</v>
      </c>
      <c r="H10" s="41">
        <v>229203</v>
      </c>
    </row>
    <row r="11" spans="1:8" x14ac:dyDescent="0.35">
      <c r="A11" s="34" t="s">
        <v>9</v>
      </c>
      <c r="B11" s="38">
        <v>17969</v>
      </c>
      <c r="C11" s="39">
        <v>0.92600000000000005</v>
      </c>
      <c r="D11" s="40">
        <v>589</v>
      </c>
      <c r="E11" s="39">
        <v>0.03</v>
      </c>
      <c r="F11" s="40">
        <v>843</v>
      </c>
      <c r="G11" s="39">
        <v>4.3999999999999997E-2</v>
      </c>
      <c r="H11" s="41">
        <v>19401</v>
      </c>
    </row>
    <row r="12" spans="1:8" x14ac:dyDescent="0.35">
      <c r="A12" s="34" t="s">
        <v>10</v>
      </c>
      <c r="B12" s="38">
        <v>49599</v>
      </c>
      <c r="C12" s="39">
        <v>0.70799999999999996</v>
      </c>
      <c r="D12" s="38">
        <v>4506</v>
      </c>
      <c r="E12" s="39">
        <v>6.4000000000000001E-2</v>
      </c>
      <c r="F12" s="38">
        <v>15927</v>
      </c>
      <c r="G12" s="39">
        <v>0.22700000000000001</v>
      </c>
      <c r="H12" s="41">
        <v>70032</v>
      </c>
    </row>
    <row r="13" spans="1:8" x14ac:dyDescent="0.35">
      <c r="A13" s="34" t="s">
        <v>11</v>
      </c>
      <c r="B13" s="38">
        <v>722575</v>
      </c>
      <c r="C13" s="39">
        <v>0.67600000000000005</v>
      </c>
      <c r="D13" s="38">
        <v>100917</v>
      </c>
      <c r="E13" s="39">
        <v>9.4E-2</v>
      </c>
      <c r="F13" s="38">
        <v>245189</v>
      </c>
      <c r="G13" s="39">
        <v>0.22900000000000001</v>
      </c>
      <c r="H13" s="41">
        <v>1068681</v>
      </c>
    </row>
    <row r="14" spans="1:8" x14ac:dyDescent="0.35">
      <c r="A14" s="34" t="s">
        <v>12</v>
      </c>
      <c r="B14" s="38">
        <v>13761</v>
      </c>
      <c r="C14" s="39">
        <v>0.94199999999999995</v>
      </c>
      <c r="D14" s="40">
        <v>348</v>
      </c>
      <c r="E14" s="39">
        <v>2.4E-2</v>
      </c>
      <c r="F14" s="40">
        <v>495</v>
      </c>
      <c r="G14" s="39">
        <v>3.4000000000000002E-2</v>
      </c>
      <c r="H14" s="41">
        <v>14604</v>
      </c>
    </row>
    <row r="15" spans="1:8" x14ac:dyDescent="0.35">
      <c r="A15" s="34" t="s">
        <v>13</v>
      </c>
      <c r="B15" s="38">
        <v>42815</v>
      </c>
      <c r="C15" s="39">
        <v>0.77400000000000002</v>
      </c>
      <c r="D15" s="38">
        <v>4430</v>
      </c>
      <c r="E15" s="39">
        <v>0.08</v>
      </c>
      <c r="F15" s="38">
        <v>8092</v>
      </c>
      <c r="G15" s="39">
        <v>0.14599999999999999</v>
      </c>
      <c r="H15" s="41">
        <v>55337</v>
      </c>
    </row>
    <row r="16" spans="1:8" x14ac:dyDescent="0.35">
      <c r="A16" s="34" t="s">
        <v>14</v>
      </c>
      <c r="B16" s="38">
        <v>102212</v>
      </c>
      <c r="C16" s="39">
        <v>0.80200000000000005</v>
      </c>
      <c r="D16" s="38">
        <v>14887</v>
      </c>
      <c r="E16" s="39">
        <v>0.11700000000000001</v>
      </c>
      <c r="F16" s="38">
        <v>10377</v>
      </c>
      <c r="G16" s="39">
        <v>8.1000000000000003E-2</v>
      </c>
      <c r="H16" s="41">
        <v>127476</v>
      </c>
    </row>
    <row r="17" spans="1:8" x14ac:dyDescent="0.35">
      <c r="A17" s="34" t="s">
        <v>15</v>
      </c>
      <c r="B17" s="38">
        <v>15405</v>
      </c>
      <c r="C17" s="39">
        <v>0.999</v>
      </c>
      <c r="D17" s="40">
        <v>0</v>
      </c>
      <c r="E17" s="39">
        <v>0</v>
      </c>
      <c r="F17" s="40">
        <v>20</v>
      </c>
      <c r="G17" s="39">
        <v>1E-3</v>
      </c>
      <c r="H17" s="41">
        <v>15425</v>
      </c>
    </row>
    <row r="18" spans="1:8" x14ac:dyDescent="0.35">
      <c r="A18" s="34" t="s">
        <v>16</v>
      </c>
      <c r="B18" s="38">
        <v>317435</v>
      </c>
      <c r="C18" s="39">
        <v>0.66800000000000004</v>
      </c>
      <c r="D18" s="38">
        <v>31283</v>
      </c>
      <c r="E18" s="39">
        <v>6.6000000000000003E-2</v>
      </c>
      <c r="F18" s="38">
        <v>126772</v>
      </c>
      <c r="G18" s="39">
        <v>0.26700000000000002</v>
      </c>
      <c r="H18" s="41">
        <v>475490</v>
      </c>
    </row>
    <row r="19" spans="1:8" x14ac:dyDescent="0.35">
      <c r="A19" s="34" t="s">
        <v>17</v>
      </c>
      <c r="B19" s="38">
        <v>66038</v>
      </c>
      <c r="C19" s="39">
        <v>0.81399999999999995</v>
      </c>
      <c r="D19" s="38">
        <v>6887</v>
      </c>
      <c r="E19" s="39">
        <v>8.5000000000000006E-2</v>
      </c>
      <c r="F19" s="38">
        <v>8244</v>
      </c>
      <c r="G19" s="39">
        <v>0.10199999999999999</v>
      </c>
      <c r="H19" s="41">
        <v>81169</v>
      </c>
    </row>
    <row r="20" spans="1:8" x14ac:dyDescent="0.35">
      <c r="A20" s="34" t="s">
        <v>18</v>
      </c>
      <c r="B20" s="38">
        <v>9278</v>
      </c>
      <c r="C20" s="39">
        <v>0.71699999999999997</v>
      </c>
      <c r="D20" s="38">
        <v>2060</v>
      </c>
      <c r="E20" s="39">
        <v>0.159</v>
      </c>
      <c r="F20" s="38">
        <v>1601</v>
      </c>
      <c r="G20" s="39">
        <v>0.124</v>
      </c>
      <c r="H20" s="41">
        <v>12939</v>
      </c>
    </row>
    <row r="21" spans="1:8" x14ac:dyDescent="0.35">
      <c r="A21" s="34" t="s">
        <v>19</v>
      </c>
      <c r="B21" s="38">
        <v>3867</v>
      </c>
      <c r="C21" s="39">
        <v>0.39300000000000002</v>
      </c>
      <c r="D21" s="38">
        <v>1102</v>
      </c>
      <c r="E21" s="39">
        <v>0.112</v>
      </c>
      <c r="F21" s="38">
        <v>4880</v>
      </c>
      <c r="G21" s="39">
        <v>0.496</v>
      </c>
      <c r="H21" s="41">
        <v>9849</v>
      </c>
    </row>
    <row r="22" spans="1:8" x14ac:dyDescent="0.35">
      <c r="A22" s="34" t="s">
        <v>20</v>
      </c>
      <c r="B22" s="38">
        <v>3852197</v>
      </c>
      <c r="C22" s="39">
        <v>0.73</v>
      </c>
      <c r="D22" s="38">
        <v>535321</v>
      </c>
      <c r="E22" s="39">
        <v>0.10199999999999999</v>
      </c>
      <c r="F22" s="38">
        <v>886931</v>
      </c>
      <c r="G22" s="39">
        <v>0.16800000000000001</v>
      </c>
      <c r="H22" s="41">
        <v>5274449</v>
      </c>
    </row>
    <row r="23" spans="1:8" x14ac:dyDescent="0.35">
      <c r="A23" s="34" t="s">
        <v>21</v>
      </c>
      <c r="B23" s="38">
        <v>56796</v>
      </c>
      <c r="C23" s="39">
        <v>0.93899999999999995</v>
      </c>
      <c r="D23" s="40">
        <v>767</v>
      </c>
      <c r="E23" s="39">
        <v>1.2999999999999999E-2</v>
      </c>
      <c r="F23" s="38">
        <v>2939</v>
      </c>
      <c r="G23" s="39">
        <v>4.9000000000000002E-2</v>
      </c>
      <c r="H23" s="41">
        <v>60502</v>
      </c>
    </row>
    <row r="24" spans="1:8" x14ac:dyDescent="0.35">
      <c r="A24" s="34" t="s">
        <v>22</v>
      </c>
      <c r="B24" s="38">
        <v>47578</v>
      </c>
      <c r="C24" s="39">
        <v>0.622</v>
      </c>
      <c r="D24" s="38">
        <v>14129</v>
      </c>
      <c r="E24" s="39">
        <v>0.185</v>
      </c>
      <c r="F24" s="38">
        <v>14831</v>
      </c>
      <c r="G24" s="39">
        <v>0.19400000000000001</v>
      </c>
      <c r="H24" s="41">
        <v>76538</v>
      </c>
    </row>
    <row r="25" spans="1:8" x14ac:dyDescent="0.35">
      <c r="A25" s="34" t="s">
        <v>23</v>
      </c>
      <c r="B25" s="40">
        <v>0</v>
      </c>
      <c r="C25" s="39">
        <v>0</v>
      </c>
      <c r="D25" s="40">
        <v>0</v>
      </c>
      <c r="E25" s="39">
        <v>0</v>
      </c>
      <c r="F25" s="40">
        <v>0</v>
      </c>
      <c r="G25" s="39">
        <v>0</v>
      </c>
      <c r="H25" s="42">
        <v>0</v>
      </c>
    </row>
    <row r="26" spans="1:8" x14ac:dyDescent="0.35">
      <c r="A26" s="34" t="s">
        <v>24</v>
      </c>
      <c r="B26" s="38">
        <v>41634</v>
      </c>
      <c r="C26" s="39">
        <v>0.90200000000000002</v>
      </c>
      <c r="D26" s="38">
        <v>1071</v>
      </c>
      <c r="E26" s="39">
        <v>2.3E-2</v>
      </c>
      <c r="F26" s="38">
        <v>3438</v>
      </c>
      <c r="G26" s="39">
        <v>7.4999999999999997E-2</v>
      </c>
      <c r="H26" s="41">
        <v>46143</v>
      </c>
    </row>
    <row r="27" spans="1:8" x14ac:dyDescent="0.35">
      <c r="A27" s="34" t="s">
        <v>25</v>
      </c>
      <c r="B27" s="38">
        <v>106576</v>
      </c>
      <c r="C27" s="39">
        <v>0.72799999999999998</v>
      </c>
      <c r="D27" s="38">
        <v>11748</v>
      </c>
      <c r="E27" s="39">
        <v>0.08</v>
      </c>
      <c r="F27" s="38">
        <v>28152</v>
      </c>
      <c r="G27" s="39">
        <v>0.192</v>
      </c>
      <c r="H27" s="41">
        <v>146476</v>
      </c>
    </row>
    <row r="28" spans="1:8" x14ac:dyDescent="0.35">
      <c r="A28" s="34" t="s">
        <v>26</v>
      </c>
      <c r="B28" s="40">
        <v>0</v>
      </c>
      <c r="C28" s="39">
        <v>0</v>
      </c>
      <c r="D28" s="40">
        <v>0</v>
      </c>
      <c r="E28" s="39">
        <v>0</v>
      </c>
      <c r="F28" s="40">
        <v>0</v>
      </c>
      <c r="G28" s="39">
        <v>0</v>
      </c>
      <c r="H28" s="42">
        <v>0</v>
      </c>
    </row>
    <row r="29" spans="1:8" x14ac:dyDescent="0.35">
      <c r="A29" s="34" t="s">
        <v>27</v>
      </c>
      <c r="B29" s="40">
        <v>0</v>
      </c>
      <c r="C29" s="39">
        <v>0</v>
      </c>
      <c r="D29" s="40">
        <v>0</v>
      </c>
      <c r="E29" s="39">
        <v>0</v>
      </c>
      <c r="F29" s="40">
        <v>0</v>
      </c>
      <c r="G29" s="39">
        <v>0</v>
      </c>
      <c r="H29" s="42">
        <v>0</v>
      </c>
    </row>
    <row r="30" spans="1:8" x14ac:dyDescent="0.35">
      <c r="A30" s="34" t="s">
        <v>28</v>
      </c>
      <c r="B30" s="38">
        <v>99153</v>
      </c>
      <c r="C30" s="39">
        <v>0.60799999999999998</v>
      </c>
      <c r="D30" s="38">
        <v>14555</v>
      </c>
      <c r="E30" s="39">
        <v>8.8999999999999996E-2</v>
      </c>
      <c r="F30" s="38">
        <v>49265</v>
      </c>
      <c r="G30" s="39">
        <v>0.30199999999999999</v>
      </c>
      <c r="H30" s="41">
        <v>162973</v>
      </c>
    </row>
    <row r="31" spans="1:8" x14ac:dyDescent="0.35">
      <c r="A31" s="34" t="s">
        <v>29</v>
      </c>
      <c r="B31" s="38">
        <v>56952</v>
      </c>
      <c r="C31" s="39">
        <v>0.81200000000000006</v>
      </c>
      <c r="D31" s="38">
        <v>5840</v>
      </c>
      <c r="E31" s="39">
        <v>8.3000000000000004E-2</v>
      </c>
      <c r="F31" s="38">
        <v>7359</v>
      </c>
      <c r="G31" s="39">
        <v>0.105</v>
      </c>
      <c r="H31" s="41">
        <v>70151</v>
      </c>
    </row>
    <row r="32" spans="1:8" x14ac:dyDescent="0.35">
      <c r="A32" s="34" t="s">
        <v>30</v>
      </c>
      <c r="B32" s="38">
        <v>17077</v>
      </c>
      <c r="C32" s="39">
        <v>0.79100000000000004</v>
      </c>
      <c r="D32" s="38">
        <v>2300</v>
      </c>
      <c r="E32" s="39">
        <v>0.107</v>
      </c>
      <c r="F32" s="38">
        <v>2213</v>
      </c>
      <c r="G32" s="39">
        <v>0.10299999999999999</v>
      </c>
      <c r="H32" s="41">
        <v>21590</v>
      </c>
    </row>
    <row r="33" spans="1:8" x14ac:dyDescent="0.35">
      <c r="A33" s="34" t="s">
        <v>31</v>
      </c>
      <c r="B33" s="38">
        <v>422894</v>
      </c>
      <c r="C33" s="39">
        <v>0.59199999999999997</v>
      </c>
      <c r="D33" s="38">
        <v>58337</v>
      </c>
      <c r="E33" s="39">
        <v>8.2000000000000003E-2</v>
      </c>
      <c r="F33" s="38">
        <v>233655</v>
      </c>
      <c r="G33" s="39">
        <v>0.32700000000000001</v>
      </c>
      <c r="H33" s="41">
        <v>714886</v>
      </c>
    </row>
    <row r="34" spans="1:8" x14ac:dyDescent="0.35">
      <c r="A34" s="34" t="s">
        <v>32</v>
      </c>
      <c r="B34" s="38">
        <v>35527</v>
      </c>
      <c r="C34" s="39">
        <v>0.92200000000000004</v>
      </c>
      <c r="D34" s="40">
        <v>559</v>
      </c>
      <c r="E34" s="39">
        <v>1.4999999999999999E-2</v>
      </c>
      <c r="F34" s="38">
        <v>2442</v>
      </c>
      <c r="G34" s="39">
        <v>6.3E-2</v>
      </c>
      <c r="H34" s="41">
        <v>38528</v>
      </c>
    </row>
    <row r="35" spans="1:8" x14ac:dyDescent="0.35">
      <c r="A35" s="34" t="s">
        <v>33</v>
      </c>
      <c r="B35" s="38">
        <v>19055</v>
      </c>
      <c r="C35" s="39">
        <v>0.86799999999999999</v>
      </c>
      <c r="D35" s="38">
        <v>1220</v>
      </c>
      <c r="E35" s="39">
        <v>5.6000000000000001E-2</v>
      </c>
      <c r="F35" s="38">
        <v>1677</v>
      </c>
      <c r="G35" s="39">
        <v>7.5999999999999998E-2</v>
      </c>
      <c r="H35" s="41">
        <v>21952</v>
      </c>
    </row>
    <row r="36" spans="1:8" x14ac:dyDescent="0.35">
      <c r="A36" s="34" t="s">
        <v>34</v>
      </c>
      <c r="B36" s="38">
        <v>405640</v>
      </c>
      <c r="C36" s="39">
        <v>0.60699999999999998</v>
      </c>
      <c r="D36" s="38">
        <v>101352</v>
      </c>
      <c r="E36" s="39">
        <v>0.152</v>
      </c>
      <c r="F36" s="38">
        <v>161758</v>
      </c>
      <c r="G36" s="39">
        <v>0.24199999999999999</v>
      </c>
      <c r="H36" s="41">
        <v>668750</v>
      </c>
    </row>
    <row r="37" spans="1:8" x14ac:dyDescent="0.35">
      <c r="A37" s="34" t="s">
        <v>35</v>
      </c>
      <c r="B37" s="38">
        <v>461805</v>
      </c>
      <c r="C37" s="39">
        <v>0.77400000000000002</v>
      </c>
      <c r="D37" s="38">
        <v>45783</v>
      </c>
      <c r="E37" s="39">
        <v>7.6999999999999999E-2</v>
      </c>
      <c r="F37" s="38">
        <v>88847</v>
      </c>
      <c r="G37" s="39">
        <v>0.14899999999999999</v>
      </c>
      <c r="H37" s="41">
        <v>596435</v>
      </c>
    </row>
    <row r="38" spans="1:8" x14ac:dyDescent="0.35">
      <c r="A38" s="34" t="s">
        <v>36</v>
      </c>
      <c r="B38" s="38">
        <v>8195</v>
      </c>
      <c r="C38" s="39">
        <v>0.67200000000000004</v>
      </c>
      <c r="D38" s="40">
        <v>896</v>
      </c>
      <c r="E38" s="39">
        <v>7.3999999999999996E-2</v>
      </c>
      <c r="F38" s="38">
        <v>3105</v>
      </c>
      <c r="G38" s="39">
        <v>0.255</v>
      </c>
      <c r="H38" s="41">
        <v>12196</v>
      </c>
    </row>
    <row r="39" spans="1:8" x14ac:dyDescent="0.35">
      <c r="A39" s="34" t="s">
        <v>37</v>
      </c>
      <c r="B39" s="38">
        <v>410062</v>
      </c>
      <c r="C39" s="39">
        <v>0.65400000000000003</v>
      </c>
      <c r="D39" s="38">
        <v>39854</v>
      </c>
      <c r="E39" s="39">
        <v>6.4000000000000001E-2</v>
      </c>
      <c r="F39" s="38">
        <v>176896</v>
      </c>
      <c r="G39" s="39">
        <v>0.28199999999999997</v>
      </c>
      <c r="H39" s="41">
        <v>626812</v>
      </c>
    </row>
    <row r="40" spans="1:8" x14ac:dyDescent="0.35">
      <c r="A40" s="34" t="s">
        <v>38</v>
      </c>
      <c r="B40" s="38">
        <v>969852</v>
      </c>
      <c r="C40" s="39">
        <v>0.55700000000000005</v>
      </c>
      <c r="D40" s="38">
        <v>127501</v>
      </c>
      <c r="E40" s="39">
        <v>7.2999999999999995E-2</v>
      </c>
      <c r="F40" s="38">
        <v>644454</v>
      </c>
      <c r="G40" s="39">
        <v>0.37</v>
      </c>
      <c r="H40" s="41">
        <v>1741807</v>
      </c>
    </row>
    <row r="41" spans="1:8" x14ac:dyDescent="0.35">
      <c r="A41" s="34" t="s">
        <v>39</v>
      </c>
      <c r="B41" s="38">
        <v>297121</v>
      </c>
      <c r="C41" s="39">
        <v>0.59499999999999997</v>
      </c>
      <c r="D41" s="38">
        <v>62861</v>
      </c>
      <c r="E41" s="39">
        <v>0.126</v>
      </c>
      <c r="F41" s="38">
        <v>139300</v>
      </c>
      <c r="G41" s="39">
        <v>0.27900000000000003</v>
      </c>
      <c r="H41" s="41">
        <v>499282</v>
      </c>
    </row>
    <row r="42" spans="1:8" x14ac:dyDescent="0.35">
      <c r="A42" s="34" t="s">
        <v>40</v>
      </c>
      <c r="B42" s="38">
        <v>187685</v>
      </c>
      <c r="C42" s="39">
        <v>0.77200000000000002</v>
      </c>
      <c r="D42" s="38">
        <v>24378</v>
      </c>
      <c r="E42" s="39">
        <v>0.1</v>
      </c>
      <c r="F42" s="38">
        <v>30946</v>
      </c>
      <c r="G42" s="39">
        <v>0.127</v>
      </c>
      <c r="H42" s="41">
        <v>243009</v>
      </c>
    </row>
    <row r="43" spans="1:8" x14ac:dyDescent="0.35">
      <c r="A43" s="34" t="s">
        <v>41</v>
      </c>
      <c r="B43" s="38">
        <v>125817</v>
      </c>
      <c r="C43" s="39">
        <v>0.88400000000000001</v>
      </c>
      <c r="D43" s="38">
        <v>3505</v>
      </c>
      <c r="E43" s="39">
        <v>2.5000000000000001E-2</v>
      </c>
      <c r="F43" s="38">
        <v>13009</v>
      </c>
      <c r="G43" s="39">
        <v>9.0999999999999998E-2</v>
      </c>
      <c r="H43" s="41">
        <v>142331</v>
      </c>
    </row>
    <row r="44" spans="1:8" x14ac:dyDescent="0.35">
      <c r="A44" s="34" t="s">
        <v>42</v>
      </c>
      <c r="B44" s="38">
        <v>106005</v>
      </c>
      <c r="C44" s="39">
        <v>0.60899999999999999</v>
      </c>
      <c r="D44" s="38">
        <v>24020</v>
      </c>
      <c r="E44" s="39">
        <v>0.13800000000000001</v>
      </c>
      <c r="F44" s="38">
        <v>43974</v>
      </c>
      <c r="G44" s="39">
        <v>0.253</v>
      </c>
      <c r="H44" s="41">
        <v>173999</v>
      </c>
    </row>
    <row r="45" spans="1:8" x14ac:dyDescent="0.35">
      <c r="A45" s="34" t="s">
        <v>43</v>
      </c>
      <c r="B45" s="38">
        <v>104054</v>
      </c>
      <c r="C45" s="39">
        <v>0.63200000000000001</v>
      </c>
      <c r="D45" s="38">
        <v>7818</v>
      </c>
      <c r="E45" s="39">
        <v>4.8000000000000001E-2</v>
      </c>
      <c r="F45" s="38">
        <v>52848</v>
      </c>
      <c r="G45" s="39">
        <v>0.32100000000000001</v>
      </c>
      <c r="H45" s="41">
        <v>164720</v>
      </c>
    </row>
    <row r="46" spans="1:8" x14ac:dyDescent="0.35">
      <c r="A46" s="34" t="s">
        <v>44</v>
      </c>
      <c r="B46" s="38">
        <v>274454</v>
      </c>
      <c r="C46" s="39">
        <v>0.48299999999999998</v>
      </c>
      <c r="D46" s="38">
        <v>72245</v>
      </c>
      <c r="E46" s="39">
        <v>0.127</v>
      </c>
      <c r="F46" s="38">
        <v>221209</v>
      </c>
      <c r="G46" s="39">
        <v>0.39</v>
      </c>
      <c r="H46" s="41">
        <v>567908</v>
      </c>
    </row>
    <row r="47" spans="1:8" x14ac:dyDescent="0.35">
      <c r="A47" s="34" t="s">
        <v>45</v>
      </c>
      <c r="B47" s="38">
        <v>61312</v>
      </c>
      <c r="C47" s="39">
        <v>0.73799999999999999</v>
      </c>
      <c r="D47" s="38">
        <v>9195</v>
      </c>
      <c r="E47" s="39">
        <v>0.111</v>
      </c>
      <c r="F47" s="38">
        <v>12598</v>
      </c>
      <c r="G47" s="39">
        <v>0.152</v>
      </c>
      <c r="H47" s="41">
        <v>83105</v>
      </c>
    </row>
    <row r="48" spans="1:8" x14ac:dyDescent="0.35">
      <c r="A48" s="34" t="s">
        <v>46</v>
      </c>
      <c r="B48" s="38">
        <v>91901</v>
      </c>
      <c r="C48" s="39">
        <v>0.61</v>
      </c>
      <c r="D48" s="38">
        <v>15884</v>
      </c>
      <c r="E48" s="39">
        <v>0.105</v>
      </c>
      <c r="F48" s="38">
        <v>42986</v>
      </c>
      <c r="G48" s="39">
        <v>0.28499999999999998</v>
      </c>
      <c r="H48" s="41">
        <v>150771</v>
      </c>
    </row>
    <row r="49" spans="1:8" x14ac:dyDescent="0.35">
      <c r="A49" s="34" t="s">
        <v>47</v>
      </c>
      <c r="B49" s="40">
        <v>0</v>
      </c>
      <c r="C49" s="39">
        <v>0</v>
      </c>
      <c r="D49" s="40">
        <v>0</v>
      </c>
      <c r="E49" s="39">
        <v>0</v>
      </c>
      <c r="F49" s="40">
        <v>0</v>
      </c>
      <c r="G49" s="39">
        <v>0</v>
      </c>
      <c r="H49" s="42">
        <v>0</v>
      </c>
    </row>
    <row r="50" spans="1:8" x14ac:dyDescent="0.35">
      <c r="A50" s="34" t="s">
        <v>48</v>
      </c>
      <c r="B50" s="38">
        <v>15885</v>
      </c>
      <c r="C50" s="39">
        <v>0.64700000000000002</v>
      </c>
      <c r="D50" s="38">
        <v>2310</v>
      </c>
      <c r="E50" s="39">
        <v>9.4E-2</v>
      </c>
      <c r="F50" s="38">
        <v>6352</v>
      </c>
      <c r="G50" s="39">
        <v>0.25900000000000001</v>
      </c>
      <c r="H50" s="41">
        <v>24547</v>
      </c>
    </row>
    <row r="51" spans="1:8" x14ac:dyDescent="0.35">
      <c r="A51" s="34" t="s">
        <v>49</v>
      </c>
      <c r="B51" s="38">
        <v>19940</v>
      </c>
      <c r="C51" s="39">
        <v>0.188</v>
      </c>
      <c r="D51" s="38">
        <v>3971</v>
      </c>
      <c r="E51" s="39">
        <v>3.6999999999999998E-2</v>
      </c>
      <c r="F51" s="38">
        <v>82357</v>
      </c>
      <c r="G51" s="39">
        <v>0.77500000000000002</v>
      </c>
      <c r="H51" s="41">
        <v>106268</v>
      </c>
    </row>
    <row r="52" spans="1:8" x14ac:dyDescent="0.35">
      <c r="A52" s="34" t="s">
        <v>50</v>
      </c>
      <c r="B52" s="38">
        <v>47819</v>
      </c>
      <c r="C52" s="39">
        <v>0.57299999999999995</v>
      </c>
      <c r="D52" s="38">
        <v>12270</v>
      </c>
      <c r="E52" s="39">
        <v>0.14699999999999999</v>
      </c>
      <c r="F52" s="38">
        <v>23424</v>
      </c>
      <c r="G52" s="39">
        <v>0.28100000000000003</v>
      </c>
      <c r="H52" s="41">
        <v>83513</v>
      </c>
    </row>
    <row r="53" spans="1:8" x14ac:dyDescent="0.35">
      <c r="A53" s="34" t="s">
        <v>51</v>
      </c>
      <c r="B53" s="38">
        <v>162582</v>
      </c>
      <c r="C53" s="39">
        <v>0.72899999999999998</v>
      </c>
      <c r="D53" s="38">
        <v>21366</v>
      </c>
      <c r="E53" s="39">
        <v>9.6000000000000002E-2</v>
      </c>
      <c r="F53" s="38">
        <v>39180</v>
      </c>
      <c r="G53" s="39">
        <v>0.17599999999999999</v>
      </c>
      <c r="H53" s="41">
        <v>223128</v>
      </c>
    </row>
    <row r="54" spans="1:8" x14ac:dyDescent="0.35">
      <c r="A54" s="34" t="s">
        <v>52</v>
      </c>
      <c r="B54" s="38">
        <v>17241</v>
      </c>
      <c r="C54" s="39">
        <v>0.48299999999999998</v>
      </c>
      <c r="D54" s="38">
        <v>4679</v>
      </c>
      <c r="E54" s="39">
        <v>0.13100000000000001</v>
      </c>
      <c r="F54" s="38">
        <v>13780</v>
      </c>
      <c r="G54" s="39">
        <v>0.38600000000000001</v>
      </c>
      <c r="H54" s="41">
        <v>35700</v>
      </c>
    </row>
    <row r="55" spans="1:8" x14ac:dyDescent="0.35">
      <c r="A55" s="34" t="s">
        <v>53</v>
      </c>
      <c r="B55" s="38">
        <v>28795</v>
      </c>
      <c r="C55" s="39">
        <v>0.81499999999999995</v>
      </c>
      <c r="D55" s="38">
        <v>2341</v>
      </c>
      <c r="E55" s="39">
        <v>6.6000000000000003E-2</v>
      </c>
      <c r="F55" s="38">
        <v>4187</v>
      </c>
      <c r="G55" s="39">
        <v>0.11899999999999999</v>
      </c>
      <c r="H55" s="41">
        <v>35323</v>
      </c>
    </row>
    <row r="56" spans="1:8" x14ac:dyDescent="0.35">
      <c r="A56" s="34" t="s">
        <v>54</v>
      </c>
      <c r="B56" s="40">
        <v>397</v>
      </c>
      <c r="C56" s="39">
        <v>0.40100000000000002</v>
      </c>
      <c r="D56" s="40">
        <v>153</v>
      </c>
      <c r="E56" s="39">
        <v>0.155</v>
      </c>
      <c r="F56" s="40">
        <v>440</v>
      </c>
      <c r="G56" s="39">
        <v>0.44400000000000001</v>
      </c>
      <c r="H56" s="42">
        <v>990</v>
      </c>
    </row>
    <row r="57" spans="1:8" x14ac:dyDescent="0.35">
      <c r="A57" s="34" t="s">
        <v>55</v>
      </c>
      <c r="B57" s="38">
        <v>99331</v>
      </c>
      <c r="C57" s="39">
        <v>0.76700000000000002</v>
      </c>
      <c r="D57" s="38">
        <v>7470</v>
      </c>
      <c r="E57" s="39">
        <v>5.8000000000000003E-2</v>
      </c>
      <c r="F57" s="38">
        <v>22781</v>
      </c>
      <c r="G57" s="39">
        <v>0.17599999999999999</v>
      </c>
      <c r="H57" s="41">
        <v>129582</v>
      </c>
    </row>
    <row r="58" spans="1:8" x14ac:dyDescent="0.35">
      <c r="A58" s="34" t="s">
        <v>56</v>
      </c>
      <c r="B58" s="40">
        <v>617</v>
      </c>
      <c r="C58" s="39">
        <v>1</v>
      </c>
      <c r="D58" s="40">
        <v>0</v>
      </c>
      <c r="E58" s="39">
        <v>0</v>
      </c>
      <c r="F58" s="40">
        <v>0</v>
      </c>
      <c r="G58" s="39">
        <v>0</v>
      </c>
      <c r="H58" s="42">
        <v>617</v>
      </c>
    </row>
    <row r="59" spans="1:8" x14ac:dyDescent="0.35">
      <c r="A59" s="34" t="s">
        <v>57</v>
      </c>
      <c r="B59" s="38">
        <v>135771</v>
      </c>
      <c r="C59" s="39">
        <v>0.76300000000000001</v>
      </c>
      <c r="D59" s="38">
        <v>18832</v>
      </c>
      <c r="E59" s="39">
        <v>0.106</v>
      </c>
      <c r="F59" s="38">
        <v>23292</v>
      </c>
      <c r="G59" s="39">
        <v>0.13100000000000001</v>
      </c>
      <c r="H59" s="41">
        <v>177895</v>
      </c>
    </row>
    <row r="60" spans="1:8" x14ac:dyDescent="0.35">
      <c r="A60" s="34" t="s">
        <v>58</v>
      </c>
      <c r="B60" s="38">
        <v>23939</v>
      </c>
      <c r="C60" s="39">
        <v>0.81</v>
      </c>
      <c r="D60" s="40">
        <v>890</v>
      </c>
      <c r="E60" s="39">
        <v>0.03</v>
      </c>
      <c r="F60" s="38">
        <v>4721</v>
      </c>
      <c r="G60" s="39">
        <v>0.16</v>
      </c>
      <c r="H60" s="41">
        <v>29550</v>
      </c>
    </row>
    <row r="61" spans="1:8" x14ac:dyDescent="0.35">
      <c r="A61" s="34" t="s">
        <v>59</v>
      </c>
      <c r="B61" s="38">
        <v>80700</v>
      </c>
      <c r="C61" s="39">
        <v>0.65100000000000002</v>
      </c>
      <c r="D61" s="38">
        <v>5673</v>
      </c>
      <c r="E61" s="39">
        <v>4.5999999999999999E-2</v>
      </c>
      <c r="F61" s="38">
        <v>37539</v>
      </c>
      <c r="G61" s="39">
        <v>0.30299999999999999</v>
      </c>
      <c r="H61" s="41">
        <v>123912</v>
      </c>
    </row>
    <row r="62" spans="1:8" x14ac:dyDescent="0.35">
      <c r="A62" s="34" t="s">
        <v>60</v>
      </c>
      <c r="B62" s="38">
        <v>480821</v>
      </c>
      <c r="C62" s="39">
        <v>0.443</v>
      </c>
      <c r="D62" s="38">
        <v>98690</v>
      </c>
      <c r="E62" s="39">
        <v>9.0999999999999998E-2</v>
      </c>
      <c r="F62" s="38">
        <v>505910</v>
      </c>
      <c r="G62" s="39">
        <v>0.46600000000000003</v>
      </c>
      <c r="H62" s="41">
        <v>1085421</v>
      </c>
    </row>
    <row r="63" spans="1:8" ht="15.45" x14ac:dyDescent="0.4">
      <c r="A63" s="35" t="s">
        <v>198</v>
      </c>
      <c r="B63" s="36">
        <f>SUM(B4:B62)</f>
        <v>11550850</v>
      </c>
      <c r="C63" s="37">
        <f>AVERAGE(C4:C62)</f>
        <v>0.64950847457627126</v>
      </c>
      <c r="D63" s="36">
        <f>SUM(D4:D62)</f>
        <v>1634090</v>
      </c>
      <c r="E63" s="37">
        <f>AVERAGE(E4:E62)</f>
        <v>7.4271186440677969E-2</v>
      </c>
      <c r="F63" s="36">
        <f>SUM(F4:F62)</f>
        <v>4312621</v>
      </c>
      <c r="G63" s="37">
        <f>AVERAGE(G4:G62)</f>
        <v>0.1916440677966102</v>
      </c>
      <c r="H63" s="36">
        <f>SUM(H4:H62)</f>
        <v>17497561</v>
      </c>
    </row>
    <row r="64" spans="1:8" x14ac:dyDescent="0.35">
      <c r="A64" s="62" t="s">
        <v>209</v>
      </c>
      <c r="B64" s="62"/>
      <c r="C64" s="62"/>
      <c r="D64" s="62"/>
      <c r="E64" s="62"/>
      <c r="F64" s="62"/>
      <c r="G64" s="62"/>
      <c r="H64" s="62"/>
    </row>
  </sheetData>
  <mergeCells count="3">
    <mergeCell ref="A1:H1"/>
    <mergeCell ref="A2:H2"/>
    <mergeCell ref="A64:H64"/>
  </mergeCells>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B0BB1-018C-47CA-8041-70381051E25D}">
  <sheetPr codeName="Sheet12"/>
  <dimension ref="A1:H64"/>
  <sheetViews>
    <sheetView zoomScaleNormal="100" workbookViewId="0">
      <selection activeCell="A2" sqref="A2:H2"/>
    </sheetView>
  </sheetViews>
  <sheetFormatPr defaultColWidth="9.25" defaultRowHeight="15" x14ac:dyDescent="0.35"/>
  <cols>
    <col min="1" max="1" width="43.6875" style="3" customWidth="1"/>
    <col min="2" max="2" width="22.6875" style="3" customWidth="1"/>
    <col min="3" max="3" width="22.6875" style="4" customWidth="1"/>
    <col min="4" max="4" width="22.6875" style="3" customWidth="1"/>
    <col min="5" max="5" width="22.6875" style="4" customWidth="1"/>
    <col min="6" max="6" width="22.6875" style="3" customWidth="1"/>
    <col min="7" max="7" width="22.6875" style="4" customWidth="1"/>
    <col min="8" max="8" width="22.6875" style="3" customWidth="1"/>
    <col min="9" max="16384" width="9.25" style="3"/>
  </cols>
  <sheetData>
    <row r="1" spans="1:8" ht="35.049999999999997" customHeight="1" x14ac:dyDescent="0.35">
      <c r="A1" s="60" t="s">
        <v>277</v>
      </c>
      <c r="B1" s="60"/>
      <c r="C1" s="60"/>
      <c r="D1" s="60"/>
      <c r="E1" s="60"/>
      <c r="F1" s="60"/>
      <c r="G1" s="60"/>
      <c r="H1" s="60"/>
    </row>
    <row r="2" spans="1:8" ht="20.149999999999999" x14ac:dyDescent="0.5">
      <c r="A2" s="61" t="s">
        <v>295</v>
      </c>
      <c r="B2" s="61"/>
      <c r="C2" s="61"/>
      <c r="D2" s="61"/>
      <c r="E2" s="61"/>
      <c r="F2" s="61"/>
      <c r="G2" s="61"/>
      <c r="H2" s="61"/>
    </row>
    <row r="3" spans="1:8" s="16" customFormat="1" ht="78" customHeight="1" x14ac:dyDescent="0.35">
      <c r="A3" s="19" t="s">
        <v>2</v>
      </c>
      <c r="B3" s="9" t="s">
        <v>91</v>
      </c>
      <c r="C3" s="10" t="s">
        <v>243</v>
      </c>
      <c r="D3" s="9" t="s">
        <v>92</v>
      </c>
      <c r="E3" s="10" t="s">
        <v>244</v>
      </c>
      <c r="F3" s="9" t="s">
        <v>93</v>
      </c>
      <c r="G3" s="10" t="s">
        <v>245</v>
      </c>
      <c r="H3" s="11" t="s">
        <v>186</v>
      </c>
    </row>
    <row r="4" spans="1:8" x14ac:dyDescent="0.35">
      <c r="A4" s="34" t="s">
        <v>0</v>
      </c>
      <c r="B4" s="38">
        <v>2182528</v>
      </c>
      <c r="C4" s="39">
        <v>0.998</v>
      </c>
      <c r="D4" s="38">
        <v>1655</v>
      </c>
      <c r="E4" s="39">
        <v>1E-3</v>
      </c>
      <c r="F4" s="38">
        <v>3035</v>
      </c>
      <c r="G4" s="39">
        <v>1E-3</v>
      </c>
      <c r="H4" s="41">
        <v>2187218</v>
      </c>
    </row>
    <row r="5" spans="1:8" x14ac:dyDescent="0.35">
      <c r="A5" s="34" t="s">
        <v>3</v>
      </c>
      <c r="B5" s="40">
        <v>0</v>
      </c>
      <c r="C5" s="39">
        <v>0</v>
      </c>
      <c r="D5" s="40">
        <v>0</v>
      </c>
      <c r="E5" s="39">
        <v>0</v>
      </c>
      <c r="F5" s="40">
        <v>0</v>
      </c>
      <c r="G5" s="39">
        <v>0</v>
      </c>
      <c r="H5" s="42">
        <v>0</v>
      </c>
    </row>
    <row r="6" spans="1:8" x14ac:dyDescent="0.35">
      <c r="A6" s="34" t="s">
        <v>4</v>
      </c>
      <c r="B6" s="38">
        <v>3477</v>
      </c>
      <c r="C6" s="39">
        <v>1</v>
      </c>
      <c r="D6" s="40">
        <v>0</v>
      </c>
      <c r="E6" s="39">
        <v>0</v>
      </c>
      <c r="F6" s="40">
        <v>0</v>
      </c>
      <c r="G6" s="39">
        <v>0</v>
      </c>
      <c r="H6" s="41">
        <v>3477</v>
      </c>
    </row>
    <row r="7" spans="1:8" x14ac:dyDescent="0.35">
      <c r="A7" s="34" t="s">
        <v>5</v>
      </c>
      <c r="B7" s="38">
        <v>214953</v>
      </c>
      <c r="C7" s="39">
        <v>1</v>
      </c>
      <c r="D7" s="40">
        <v>0</v>
      </c>
      <c r="E7" s="39">
        <v>0</v>
      </c>
      <c r="F7" s="40">
        <v>0</v>
      </c>
      <c r="G7" s="39">
        <v>0</v>
      </c>
      <c r="H7" s="41">
        <v>214953</v>
      </c>
    </row>
    <row r="8" spans="1:8" x14ac:dyDescent="0.35">
      <c r="A8" s="34" t="s">
        <v>6</v>
      </c>
      <c r="B8" s="38">
        <v>13909</v>
      </c>
      <c r="C8" s="39">
        <v>1</v>
      </c>
      <c r="D8" s="40">
        <v>0</v>
      </c>
      <c r="E8" s="39">
        <v>0</v>
      </c>
      <c r="F8" s="40">
        <v>0</v>
      </c>
      <c r="G8" s="39">
        <v>0</v>
      </c>
      <c r="H8" s="41">
        <v>13909</v>
      </c>
    </row>
    <row r="9" spans="1:8" x14ac:dyDescent="0.35">
      <c r="A9" s="34" t="s">
        <v>7</v>
      </c>
      <c r="B9" s="38">
        <v>13750</v>
      </c>
      <c r="C9" s="39">
        <v>1</v>
      </c>
      <c r="D9" s="40">
        <v>0</v>
      </c>
      <c r="E9" s="39">
        <v>0</v>
      </c>
      <c r="F9" s="40">
        <v>0</v>
      </c>
      <c r="G9" s="39">
        <v>0</v>
      </c>
      <c r="H9" s="41">
        <v>13750</v>
      </c>
    </row>
    <row r="10" spans="1:8" x14ac:dyDescent="0.35">
      <c r="A10" s="34" t="s">
        <v>8</v>
      </c>
      <c r="B10" s="38">
        <v>1692780</v>
      </c>
      <c r="C10" s="39">
        <v>1</v>
      </c>
      <c r="D10" s="40">
        <v>0</v>
      </c>
      <c r="E10" s="39">
        <v>0</v>
      </c>
      <c r="F10" s="40">
        <v>0</v>
      </c>
      <c r="G10" s="39">
        <v>0</v>
      </c>
      <c r="H10" s="41">
        <v>1692780</v>
      </c>
    </row>
    <row r="11" spans="1:8" x14ac:dyDescent="0.35">
      <c r="A11" s="34" t="s">
        <v>9</v>
      </c>
      <c r="B11" s="38">
        <v>55896</v>
      </c>
      <c r="C11" s="39">
        <v>1</v>
      </c>
      <c r="D11" s="40">
        <v>0</v>
      </c>
      <c r="E11" s="39">
        <v>0</v>
      </c>
      <c r="F11" s="40">
        <v>0</v>
      </c>
      <c r="G11" s="39">
        <v>0</v>
      </c>
      <c r="H11" s="41">
        <v>55896</v>
      </c>
    </row>
    <row r="12" spans="1:8" x14ac:dyDescent="0.35">
      <c r="A12" s="34" t="s">
        <v>10</v>
      </c>
      <c r="B12" s="38">
        <v>54732</v>
      </c>
      <c r="C12" s="39">
        <v>1</v>
      </c>
      <c r="D12" s="40">
        <v>0</v>
      </c>
      <c r="E12" s="39">
        <v>0</v>
      </c>
      <c r="F12" s="40">
        <v>0</v>
      </c>
      <c r="G12" s="39">
        <v>0</v>
      </c>
      <c r="H12" s="41">
        <v>54732</v>
      </c>
    </row>
    <row r="13" spans="1:8" x14ac:dyDescent="0.35">
      <c r="A13" s="34" t="s">
        <v>11</v>
      </c>
      <c r="B13" s="38">
        <v>1696132</v>
      </c>
      <c r="C13" s="39">
        <v>0.97599999999999998</v>
      </c>
      <c r="D13" s="38">
        <v>11612</v>
      </c>
      <c r="E13" s="39">
        <v>7.0000000000000001E-3</v>
      </c>
      <c r="F13" s="38">
        <v>29640</v>
      </c>
      <c r="G13" s="39">
        <v>1.7000000000000001E-2</v>
      </c>
      <c r="H13" s="41">
        <v>1737384</v>
      </c>
    </row>
    <row r="14" spans="1:8" x14ac:dyDescent="0.35">
      <c r="A14" s="34" t="s">
        <v>12</v>
      </c>
      <c r="B14" s="38">
        <v>6416</v>
      </c>
      <c r="C14" s="39">
        <v>1</v>
      </c>
      <c r="D14" s="40">
        <v>0</v>
      </c>
      <c r="E14" s="39">
        <v>0</v>
      </c>
      <c r="F14" s="40">
        <v>0</v>
      </c>
      <c r="G14" s="39">
        <v>0</v>
      </c>
      <c r="H14" s="41">
        <v>6416</v>
      </c>
    </row>
    <row r="15" spans="1:8" x14ac:dyDescent="0.35">
      <c r="A15" s="34" t="s">
        <v>13</v>
      </c>
      <c r="B15" s="38">
        <v>160975</v>
      </c>
      <c r="C15" s="39">
        <v>1</v>
      </c>
      <c r="D15" s="40">
        <v>0</v>
      </c>
      <c r="E15" s="39">
        <v>0</v>
      </c>
      <c r="F15" s="40">
        <v>0</v>
      </c>
      <c r="G15" s="39">
        <v>0</v>
      </c>
      <c r="H15" s="41">
        <v>160975</v>
      </c>
    </row>
    <row r="16" spans="1:8" x14ac:dyDescent="0.35">
      <c r="A16" s="34" t="s">
        <v>14</v>
      </c>
      <c r="B16" s="38">
        <v>302004</v>
      </c>
      <c r="C16" s="39">
        <v>1</v>
      </c>
      <c r="D16" s="40">
        <v>0</v>
      </c>
      <c r="E16" s="39">
        <v>0</v>
      </c>
      <c r="F16" s="40">
        <v>0</v>
      </c>
      <c r="G16" s="39">
        <v>0</v>
      </c>
      <c r="H16" s="41">
        <v>302004</v>
      </c>
    </row>
    <row r="17" spans="1:8" x14ac:dyDescent="0.35">
      <c r="A17" s="34" t="s">
        <v>15</v>
      </c>
      <c r="B17" s="40">
        <v>0</v>
      </c>
      <c r="C17" s="39">
        <v>0</v>
      </c>
      <c r="D17" s="40">
        <v>0</v>
      </c>
      <c r="E17" s="39">
        <v>0</v>
      </c>
      <c r="F17" s="40">
        <v>0</v>
      </c>
      <c r="G17" s="39">
        <v>0</v>
      </c>
      <c r="H17" s="42">
        <v>0</v>
      </c>
    </row>
    <row r="18" spans="1:8" x14ac:dyDescent="0.35">
      <c r="A18" s="34" t="s">
        <v>16</v>
      </c>
      <c r="B18" s="38">
        <v>1684020</v>
      </c>
      <c r="C18" s="39">
        <v>1</v>
      </c>
      <c r="D18" s="40">
        <v>242</v>
      </c>
      <c r="E18" s="39">
        <v>0</v>
      </c>
      <c r="F18" s="40">
        <v>374</v>
      </c>
      <c r="G18" s="39">
        <v>0</v>
      </c>
      <c r="H18" s="41">
        <v>1684636</v>
      </c>
    </row>
    <row r="19" spans="1:8" x14ac:dyDescent="0.35">
      <c r="A19" s="34" t="s">
        <v>17</v>
      </c>
      <c r="B19" s="38">
        <v>54428</v>
      </c>
      <c r="C19" s="39">
        <v>1</v>
      </c>
      <c r="D19" s="40">
        <v>0</v>
      </c>
      <c r="E19" s="39">
        <v>0</v>
      </c>
      <c r="F19" s="40">
        <v>0</v>
      </c>
      <c r="G19" s="39">
        <v>0</v>
      </c>
      <c r="H19" s="41">
        <v>54428</v>
      </c>
    </row>
    <row r="20" spans="1:8" x14ac:dyDescent="0.35">
      <c r="A20" s="34" t="s">
        <v>18</v>
      </c>
      <c r="B20" s="38">
        <v>62520</v>
      </c>
      <c r="C20" s="39">
        <v>1</v>
      </c>
      <c r="D20" s="40">
        <v>0</v>
      </c>
      <c r="E20" s="39">
        <v>0</v>
      </c>
      <c r="F20" s="40">
        <v>0</v>
      </c>
      <c r="G20" s="39">
        <v>0</v>
      </c>
      <c r="H20" s="41">
        <v>62520</v>
      </c>
    </row>
    <row r="21" spans="1:8" x14ac:dyDescent="0.35">
      <c r="A21" s="34" t="s">
        <v>19</v>
      </c>
      <c r="B21" s="40">
        <v>0</v>
      </c>
      <c r="C21" s="39">
        <v>0</v>
      </c>
      <c r="D21" s="40">
        <v>0</v>
      </c>
      <c r="E21" s="39">
        <v>0</v>
      </c>
      <c r="F21" s="40">
        <v>0</v>
      </c>
      <c r="G21" s="39">
        <v>0</v>
      </c>
      <c r="H21" s="42">
        <v>0</v>
      </c>
    </row>
    <row r="22" spans="1:8" x14ac:dyDescent="0.35">
      <c r="A22" s="34" t="s">
        <v>20</v>
      </c>
      <c r="B22" s="38">
        <v>15004835</v>
      </c>
      <c r="C22" s="39">
        <v>0.99299999999999999</v>
      </c>
      <c r="D22" s="38">
        <v>42782</v>
      </c>
      <c r="E22" s="39">
        <v>3.0000000000000001E-3</v>
      </c>
      <c r="F22" s="38">
        <v>67330</v>
      </c>
      <c r="G22" s="39">
        <v>5.0000000000000001E-3</v>
      </c>
      <c r="H22" s="41">
        <v>15114947</v>
      </c>
    </row>
    <row r="23" spans="1:8" x14ac:dyDescent="0.35">
      <c r="A23" s="34" t="s">
        <v>21</v>
      </c>
      <c r="B23" s="40">
        <v>0</v>
      </c>
      <c r="C23" s="39">
        <v>0</v>
      </c>
      <c r="D23" s="40">
        <v>0</v>
      </c>
      <c r="E23" s="39">
        <v>0</v>
      </c>
      <c r="F23" s="40">
        <v>0</v>
      </c>
      <c r="G23" s="39">
        <v>0</v>
      </c>
      <c r="H23" s="42">
        <v>0</v>
      </c>
    </row>
    <row r="24" spans="1:8" x14ac:dyDescent="0.35">
      <c r="A24" s="34" t="s">
        <v>22</v>
      </c>
      <c r="B24" s="38">
        <v>81841</v>
      </c>
      <c r="C24" s="39">
        <v>1</v>
      </c>
      <c r="D24" s="40">
        <v>0</v>
      </c>
      <c r="E24" s="39">
        <v>0</v>
      </c>
      <c r="F24" s="40">
        <v>0</v>
      </c>
      <c r="G24" s="39">
        <v>0</v>
      </c>
      <c r="H24" s="41">
        <v>81841</v>
      </c>
    </row>
    <row r="25" spans="1:8" x14ac:dyDescent="0.35">
      <c r="A25" s="34" t="s">
        <v>23</v>
      </c>
      <c r="B25" s="40">
        <v>0</v>
      </c>
      <c r="C25" s="39">
        <v>0</v>
      </c>
      <c r="D25" s="40">
        <v>0</v>
      </c>
      <c r="E25" s="39">
        <v>0</v>
      </c>
      <c r="F25" s="40">
        <v>0</v>
      </c>
      <c r="G25" s="39">
        <v>0</v>
      </c>
      <c r="H25" s="42">
        <v>0</v>
      </c>
    </row>
    <row r="26" spans="1:8" x14ac:dyDescent="0.35">
      <c r="A26" s="34" t="s">
        <v>24</v>
      </c>
      <c r="B26" s="38">
        <v>320075</v>
      </c>
      <c r="C26" s="39">
        <v>1</v>
      </c>
      <c r="D26" s="40">
        <v>0</v>
      </c>
      <c r="E26" s="39">
        <v>0</v>
      </c>
      <c r="F26" s="40">
        <v>0</v>
      </c>
      <c r="G26" s="39">
        <v>0</v>
      </c>
      <c r="H26" s="41">
        <v>320075</v>
      </c>
    </row>
    <row r="27" spans="1:8" x14ac:dyDescent="0.35">
      <c r="A27" s="34" t="s">
        <v>25</v>
      </c>
      <c r="B27" s="38">
        <v>357913</v>
      </c>
      <c r="C27" s="39">
        <v>1</v>
      </c>
      <c r="D27" s="40">
        <v>0</v>
      </c>
      <c r="E27" s="39">
        <v>0</v>
      </c>
      <c r="F27" s="40">
        <v>0</v>
      </c>
      <c r="G27" s="39">
        <v>0</v>
      </c>
      <c r="H27" s="41">
        <v>357913</v>
      </c>
    </row>
    <row r="28" spans="1:8" x14ac:dyDescent="0.35">
      <c r="A28" s="34" t="s">
        <v>26</v>
      </c>
      <c r="B28" s="40">
        <v>0</v>
      </c>
      <c r="C28" s="39">
        <v>0</v>
      </c>
      <c r="D28" s="40">
        <v>0</v>
      </c>
      <c r="E28" s="39">
        <v>0</v>
      </c>
      <c r="F28" s="40">
        <v>0</v>
      </c>
      <c r="G28" s="39">
        <v>0</v>
      </c>
      <c r="H28" s="42">
        <v>0</v>
      </c>
    </row>
    <row r="29" spans="1:8" x14ac:dyDescent="0.35">
      <c r="A29" s="34" t="s">
        <v>27</v>
      </c>
      <c r="B29" s="40">
        <v>0</v>
      </c>
      <c r="C29" s="39">
        <v>0</v>
      </c>
      <c r="D29" s="40">
        <v>0</v>
      </c>
      <c r="E29" s="39">
        <v>0</v>
      </c>
      <c r="F29" s="40">
        <v>0</v>
      </c>
      <c r="G29" s="39">
        <v>0</v>
      </c>
      <c r="H29" s="42">
        <v>0</v>
      </c>
    </row>
    <row r="30" spans="1:8" x14ac:dyDescent="0.35">
      <c r="A30" s="34" t="s">
        <v>28</v>
      </c>
      <c r="B30" s="38">
        <v>497350</v>
      </c>
      <c r="C30" s="39">
        <v>0.999</v>
      </c>
      <c r="D30" s="40">
        <v>41</v>
      </c>
      <c r="E30" s="39">
        <v>0</v>
      </c>
      <c r="F30" s="40">
        <v>280</v>
      </c>
      <c r="G30" s="39">
        <v>1E-3</v>
      </c>
      <c r="H30" s="41">
        <v>497671</v>
      </c>
    </row>
    <row r="31" spans="1:8" x14ac:dyDescent="0.35">
      <c r="A31" s="34" t="s">
        <v>29</v>
      </c>
      <c r="B31" s="38">
        <v>162310</v>
      </c>
      <c r="C31" s="39">
        <v>1</v>
      </c>
      <c r="D31" s="40">
        <v>0</v>
      </c>
      <c r="E31" s="39">
        <v>0</v>
      </c>
      <c r="F31" s="40">
        <v>0</v>
      </c>
      <c r="G31" s="39">
        <v>0</v>
      </c>
      <c r="H31" s="41">
        <v>162310</v>
      </c>
    </row>
    <row r="32" spans="1:8" x14ac:dyDescent="0.35">
      <c r="A32" s="34" t="s">
        <v>30</v>
      </c>
      <c r="B32" s="38">
        <v>14380</v>
      </c>
      <c r="C32" s="39">
        <v>1</v>
      </c>
      <c r="D32" s="40">
        <v>0</v>
      </c>
      <c r="E32" s="39">
        <v>0</v>
      </c>
      <c r="F32" s="40">
        <v>0</v>
      </c>
      <c r="G32" s="39">
        <v>0</v>
      </c>
      <c r="H32" s="41">
        <v>14380</v>
      </c>
    </row>
    <row r="33" spans="1:8" x14ac:dyDescent="0.35">
      <c r="A33" s="34" t="s">
        <v>31</v>
      </c>
      <c r="B33" s="38">
        <v>2170205</v>
      </c>
      <c r="C33" s="39">
        <v>0.99199999999999999</v>
      </c>
      <c r="D33" s="38">
        <v>3419</v>
      </c>
      <c r="E33" s="39">
        <v>2E-3</v>
      </c>
      <c r="F33" s="38">
        <v>13552</v>
      </c>
      <c r="G33" s="39">
        <v>6.0000000000000001E-3</v>
      </c>
      <c r="H33" s="41">
        <v>2187176</v>
      </c>
    </row>
    <row r="34" spans="1:8" x14ac:dyDescent="0.35">
      <c r="A34" s="34" t="s">
        <v>32</v>
      </c>
      <c r="B34" s="38">
        <v>24672</v>
      </c>
      <c r="C34" s="39">
        <v>1</v>
      </c>
      <c r="D34" s="40">
        <v>0</v>
      </c>
      <c r="E34" s="39">
        <v>0</v>
      </c>
      <c r="F34" s="40">
        <v>0</v>
      </c>
      <c r="G34" s="39">
        <v>0</v>
      </c>
      <c r="H34" s="41">
        <v>24672</v>
      </c>
    </row>
    <row r="35" spans="1:8" x14ac:dyDescent="0.35">
      <c r="A35" s="34" t="s">
        <v>33</v>
      </c>
      <c r="B35" s="38">
        <v>4573</v>
      </c>
      <c r="C35" s="39">
        <v>1</v>
      </c>
      <c r="D35" s="40">
        <v>0</v>
      </c>
      <c r="E35" s="39">
        <v>0</v>
      </c>
      <c r="F35" s="40">
        <v>0</v>
      </c>
      <c r="G35" s="39">
        <v>0</v>
      </c>
      <c r="H35" s="41">
        <v>4573</v>
      </c>
    </row>
    <row r="36" spans="1:8" x14ac:dyDescent="0.35">
      <c r="A36" s="34" t="s">
        <v>34</v>
      </c>
      <c r="B36" s="38">
        <v>3104884</v>
      </c>
      <c r="C36" s="39">
        <v>0.999</v>
      </c>
      <c r="D36" s="40">
        <v>133</v>
      </c>
      <c r="E36" s="39">
        <v>0</v>
      </c>
      <c r="F36" s="38">
        <v>2536</v>
      </c>
      <c r="G36" s="39">
        <v>1E-3</v>
      </c>
      <c r="H36" s="41">
        <v>3107553</v>
      </c>
    </row>
    <row r="37" spans="1:8" x14ac:dyDescent="0.35">
      <c r="A37" s="34" t="s">
        <v>35</v>
      </c>
      <c r="B37" s="38">
        <v>2487592</v>
      </c>
      <c r="C37" s="39">
        <v>1</v>
      </c>
      <c r="D37" s="40">
        <v>812</v>
      </c>
      <c r="E37" s="39">
        <v>0</v>
      </c>
      <c r="F37" s="40">
        <v>0</v>
      </c>
      <c r="G37" s="39">
        <v>0</v>
      </c>
      <c r="H37" s="41">
        <v>2488404</v>
      </c>
    </row>
    <row r="38" spans="1:8" x14ac:dyDescent="0.35">
      <c r="A38" s="34" t="s">
        <v>36</v>
      </c>
      <c r="B38" s="38">
        <v>97165</v>
      </c>
      <c r="C38" s="39">
        <v>1</v>
      </c>
      <c r="D38" s="40">
        <v>0</v>
      </c>
      <c r="E38" s="39">
        <v>0</v>
      </c>
      <c r="F38" s="40">
        <v>0</v>
      </c>
      <c r="G38" s="39">
        <v>0</v>
      </c>
      <c r="H38" s="41">
        <v>97165</v>
      </c>
    </row>
    <row r="39" spans="1:8" x14ac:dyDescent="0.35">
      <c r="A39" s="34" t="s">
        <v>37</v>
      </c>
      <c r="B39" s="38">
        <v>4561659</v>
      </c>
      <c r="C39" s="39">
        <v>0.998</v>
      </c>
      <c r="D39" s="38">
        <v>3933</v>
      </c>
      <c r="E39" s="39">
        <v>1E-3</v>
      </c>
      <c r="F39" s="38">
        <v>6674</v>
      </c>
      <c r="G39" s="39">
        <v>2E-3</v>
      </c>
      <c r="H39" s="41">
        <v>4572266</v>
      </c>
    </row>
    <row r="40" spans="1:8" x14ac:dyDescent="0.35">
      <c r="A40" s="34" t="s">
        <v>38</v>
      </c>
      <c r="B40" s="38">
        <v>3888787</v>
      </c>
      <c r="C40" s="39">
        <v>0.998</v>
      </c>
      <c r="D40" s="38">
        <v>2907</v>
      </c>
      <c r="E40" s="39">
        <v>1E-3</v>
      </c>
      <c r="F40" s="38">
        <v>3391</v>
      </c>
      <c r="G40" s="39">
        <v>1E-3</v>
      </c>
      <c r="H40" s="41">
        <v>3895085</v>
      </c>
    </row>
    <row r="41" spans="1:8" x14ac:dyDescent="0.35">
      <c r="A41" s="34" t="s">
        <v>39</v>
      </c>
      <c r="B41" s="38">
        <v>1303904</v>
      </c>
      <c r="C41" s="39">
        <v>0.999</v>
      </c>
      <c r="D41" s="40">
        <v>103</v>
      </c>
      <c r="E41" s="39">
        <v>0</v>
      </c>
      <c r="F41" s="38">
        <v>1098</v>
      </c>
      <c r="G41" s="39">
        <v>1E-3</v>
      </c>
      <c r="H41" s="41">
        <v>1305105</v>
      </c>
    </row>
    <row r="42" spans="1:8" x14ac:dyDescent="0.35">
      <c r="A42" s="34" t="s">
        <v>40</v>
      </c>
      <c r="B42" s="38">
        <v>1070848</v>
      </c>
      <c r="C42" s="39">
        <v>1</v>
      </c>
      <c r="D42" s="40">
        <v>0</v>
      </c>
      <c r="E42" s="39">
        <v>0</v>
      </c>
      <c r="F42" s="40">
        <v>0</v>
      </c>
      <c r="G42" s="39">
        <v>0</v>
      </c>
      <c r="H42" s="41">
        <v>1070848</v>
      </c>
    </row>
    <row r="43" spans="1:8" x14ac:dyDescent="0.35">
      <c r="A43" s="34" t="s">
        <v>41</v>
      </c>
      <c r="B43" s="38">
        <v>169534</v>
      </c>
      <c r="C43" s="39">
        <v>1</v>
      </c>
      <c r="D43" s="40">
        <v>0</v>
      </c>
      <c r="E43" s="39">
        <v>0</v>
      </c>
      <c r="F43" s="40">
        <v>0</v>
      </c>
      <c r="G43" s="39">
        <v>0</v>
      </c>
      <c r="H43" s="41">
        <v>169534</v>
      </c>
    </row>
    <row r="44" spans="1:8" x14ac:dyDescent="0.35">
      <c r="A44" s="34" t="s">
        <v>42</v>
      </c>
      <c r="B44" s="38">
        <v>297770</v>
      </c>
      <c r="C44" s="39">
        <v>1</v>
      </c>
      <c r="D44" s="40">
        <v>0</v>
      </c>
      <c r="E44" s="39">
        <v>0</v>
      </c>
      <c r="F44" s="40">
        <v>0</v>
      </c>
      <c r="G44" s="39">
        <v>0</v>
      </c>
      <c r="H44" s="41">
        <v>297770</v>
      </c>
    </row>
    <row r="45" spans="1:8" x14ac:dyDescent="0.35">
      <c r="A45" s="34" t="s">
        <v>43</v>
      </c>
      <c r="B45" s="38">
        <v>316963</v>
      </c>
      <c r="C45" s="39">
        <v>0.99099999999999999</v>
      </c>
      <c r="D45" s="40">
        <v>234</v>
      </c>
      <c r="E45" s="39">
        <v>1E-3</v>
      </c>
      <c r="F45" s="38">
        <v>2718</v>
      </c>
      <c r="G45" s="39">
        <v>8.9999999999999993E-3</v>
      </c>
      <c r="H45" s="41">
        <v>319915</v>
      </c>
    </row>
    <row r="46" spans="1:8" x14ac:dyDescent="0.35">
      <c r="A46" s="34" t="s">
        <v>44</v>
      </c>
      <c r="B46" s="38">
        <v>1524852</v>
      </c>
      <c r="C46" s="39">
        <v>1</v>
      </c>
      <c r="D46" s="40">
        <v>0</v>
      </c>
      <c r="E46" s="39">
        <v>0</v>
      </c>
      <c r="F46" s="40">
        <v>0</v>
      </c>
      <c r="G46" s="39">
        <v>0</v>
      </c>
      <c r="H46" s="41">
        <v>1524852</v>
      </c>
    </row>
    <row r="47" spans="1:8" x14ac:dyDescent="0.35">
      <c r="A47" s="34" t="s">
        <v>45</v>
      </c>
      <c r="B47" s="38">
        <v>298028</v>
      </c>
      <c r="C47" s="39">
        <v>0.997</v>
      </c>
      <c r="D47" s="40">
        <v>103</v>
      </c>
      <c r="E47" s="39">
        <v>0</v>
      </c>
      <c r="F47" s="40">
        <v>820</v>
      </c>
      <c r="G47" s="39">
        <v>3.0000000000000001E-3</v>
      </c>
      <c r="H47" s="41">
        <v>298951</v>
      </c>
    </row>
    <row r="48" spans="1:8" x14ac:dyDescent="0.35">
      <c r="A48" s="34" t="s">
        <v>46</v>
      </c>
      <c r="B48" s="38">
        <v>273347</v>
      </c>
      <c r="C48" s="39">
        <v>1</v>
      </c>
      <c r="D48" s="40">
        <v>0</v>
      </c>
      <c r="E48" s="39">
        <v>0</v>
      </c>
      <c r="F48" s="40">
        <v>0</v>
      </c>
      <c r="G48" s="39">
        <v>0</v>
      </c>
      <c r="H48" s="41">
        <v>273347</v>
      </c>
    </row>
    <row r="49" spans="1:8" x14ac:dyDescent="0.35">
      <c r="A49" s="34" t="s">
        <v>47</v>
      </c>
      <c r="B49" s="40">
        <v>0</v>
      </c>
      <c r="C49" s="39">
        <v>0</v>
      </c>
      <c r="D49" s="40">
        <v>0</v>
      </c>
      <c r="E49" s="39">
        <v>0</v>
      </c>
      <c r="F49" s="40">
        <v>0</v>
      </c>
      <c r="G49" s="39">
        <v>0</v>
      </c>
      <c r="H49" s="42">
        <v>0</v>
      </c>
    </row>
    <row r="50" spans="1:8" x14ac:dyDescent="0.35">
      <c r="A50" s="34" t="s">
        <v>48</v>
      </c>
      <c r="B50" s="38">
        <v>29846</v>
      </c>
      <c r="C50" s="39">
        <v>1</v>
      </c>
      <c r="D50" s="40">
        <v>0</v>
      </c>
      <c r="E50" s="39">
        <v>0</v>
      </c>
      <c r="F50" s="40">
        <v>0</v>
      </c>
      <c r="G50" s="39">
        <v>0</v>
      </c>
      <c r="H50" s="41">
        <v>29846</v>
      </c>
    </row>
    <row r="51" spans="1:8" x14ac:dyDescent="0.35">
      <c r="A51" s="34" t="s">
        <v>49</v>
      </c>
      <c r="B51" s="38">
        <v>295211</v>
      </c>
      <c r="C51" s="39">
        <v>1</v>
      </c>
      <c r="D51" s="40">
        <v>0</v>
      </c>
      <c r="E51" s="39">
        <v>0</v>
      </c>
      <c r="F51" s="40">
        <v>0</v>
      </c>
      <c r="G51" s="39">
        <v>0</v>
      </c>
      <c r="H51" s="41">
        <v>295211</v>
      </c>
    </row>
    <row r="52" spans="1:8" x14ac:dyDescent="0.35">
      <c r="A52" s="34" t="s">
        <v>50</v>
      </c>
      <c r="B52" s="38">
        <v>214151</v>
      </c>
      <c r="C52" s="39">
        <v>0.96399999999999997</v>
      </c>
      <c r="D52" s="40">
        <v>831</v>
      </c>
      <c r="E52" s="39">
        <v>4.0000000000000001E-3</v>
      </c>
      <c r="F52" s="38">
        <v>7215</v>
      </c>
      <c r="G52" s="39">
        <v>3.3000000000000002E-2</v>
      </c>
      <c r="H52" s="41">
        <v>222197</v>
      </c>
    </row>
    <row r="53" spans="1:8" x14ac:dyDescent="0.35">
      <c r="A53" s="34" t="s">
        <v>51</v>
      </c>
      <c r="B53" s="38">
        <v>722581</v>
      </c>
      <c r="C53" s="39">
        <v>0.995</v>
      </c>
      <c r="D53" s="38">
        <v>1740</v>
      </c>
      <c r="E53" s="39">
        <v>2E-3</v>
      </c>
      <c r="F53" s="38">
        <v>1874</v>
      </c>
      <c r="G53" s="39">
        <v>3.0000000000000001E-3</v>
      </c>
      <c r="H53" s="41">
        <v>726195</v>
      </c>
    </row>
    <row r="54" spans="1:8" x14ac:dyDescent="0.35">
      <c r="A54" s="34" t="s">
        <v>52</v>
      </c>
      <c r="B54" s="38">
        <v>248184</v>
      </c>
      <c r="C54" s="39">
        <v>1</v>
      </c>
      <c r="D54" s="40">
        <v>0</v>
      </c>
      <c r="E54" s="39">
        <v>0</v>
      </c>
      <c r="F54" s="40">
        <v>0</v>
      </c>
      <c r="G54" s="39">
        <v>0</v>
      </c>
      <c r="H54" s="41">
        <v>248184</v>
      </c>
    </row>
    <row r="55" spans="1:8" x14ac:dyDescent="0.35">
      <c r="A55" s="34" t="s">
        <v>53</v>
      </c>
      <c r="B55" s="38">
        <v>117573</v>
      </c>
      <c r="C55" s="39">
        <v>0.97899999999999998</v>
      </c>
      <c r="D55" s="40">
        <v>896</v>
      </c>
      <c r="E55" s="39">
        <v>8.0000000000000002E-3</v>
      </c>
      <c r="F55" s="38">
        <v>1655</v>
      </c>
      <c r="G55" s="39">
        <v>1.4E-2</v>
      </c>
      <c r="H55" s="41">
        <v>120124</v>
      </c>
    </row>
    <row r="56" spans="1:8" x14ac:dyDescent="0.35">
      <c r="A56" s="34" t="s">
        <v>54</v>
      </c>
      <c r="B56" s="38">
        <v>18143</v>
      </c>
      <c r="C56" s="39">
        <v>1</v>
      </c>
      <c r="D56" s="40">
        <v>0</v>
      </c>
      <c r="E56" s="39">
        <v>0</v>
      </c>
      <c r="F56" s="40">
        <v>0</v>
      </c>
      <c r="G56" s="39">
        <v>0</v>
      </c>
      <c r="H56" s="41">
        <v>18143</v>
      </c>
    </row>
    <row r="57" spans="1:8" x14ac:dyDescent="0.35">
      <c r="A57" s="34" t="s">
        <v>55</v>
      </c>
      <c r="B57" s="38">
        <v>1222670</v>
      </c>
      <c r="C57" s="39">
        <v>1</v>
      </c>
      <c r="D57" s="40">
        <v>0</v>
      </c>
      <c r="E57" s="39">
        <v>0</v>
      </c>
      <c r="F57" s="40">
        <v>0</v>
      </c>
      <c r="G57" s="39">
        <v>0</v>
      </c>
      <c r="H57" s="41">
        <v>1222670</v>
      </c>
    </row>
    <row r="58" spans="1:8" x14ac:dyDescent="0.35">
      <c r="A58" s="34" t="s">
        <v>56</v>
      </c>
      <c r="B58" s="38">
        <v>1013</v>
      </c>
      <c r="C58" s="39">
        <v>1</v>
      </c>
      <c r="D58" s="40">
        <v>0</v>
      </c>
      <c r="E58" s="39">
        <v>0</v>
      </c>
      <c r="F58" s="40">
        <v>0</v>
      </c>
      <c r="G58" s="39">
        <v>0</v>
      </c>
      <c r="H58" s="41">
        <v>1013</v>
      </c>
    </row>
    <row r="59" spans="1:8" x14ac:dyDescent="0.35">
      <c r="A59" s="34" t="s">
        <v>57</v>
      </c>
      <c r="B59" s="38">
        <v>1033314</v>
      </c>
      <c r="C59" s="39">
        <v>0.99099999999999999</v>
      </c>
      <c r="D59" s="38">
        <v>7167</v>
      </c>
      <c r="E59" s="39">
        <v>7.0000000000000001E-3</v>
      </c>
      <c r="F59" s="38">
        <v>2669</v>
      </c>
      <c r="G59" s="39">
        <v>3.0000000000000001E-3</v>
      </c>
      <c r="H59" s="41">
        <v>1043150</v>
      </c>
    </row>
    <row r="60" spans="1:8" x14ac:dyDescent="0.35">
      <c r="A60" s="34" t="s">
        <v>58</v>
      </c>
      <c r="B60" s="38">
        <v>66308</v>
      </c>
      <c r="C60" s="39">
        <v>1</v>
      </c>
      <c r="D60" s="40">
        <v>0</v>
      </c>
      <c r="E60" s="39">
        <v>0</v>
      </c>
      <c r="F60" s="40">
        <v>0</v>
      </c>
      <c r="G60" s="39">
        <v>0</v>
      </c>
      <c r="H60" s="41">
        <v>66308</v>
      </c>
    </row>
    <row r="61" spans="1:8" x14ac:dyDescent="0.35">
      <c r="A61" s="34" t="s">
        <v>59</v>
      </c>
      <c r="B61" s="38">
        <v>210351</v>
      </c>
      <c r="C61" s="39">
        <v>1</v>
      </c>
      <c r="D61" s="40">
        <v>0</v>
      </c>
      <c r="E61" s="39">
        <v>0</v>
      </c>
      <c r="F61" s="40">
        <v>0</v>
      </c>
      <c r="G61" s="39">
        <v>0</v>
      </c>
      <c r="H61" s="41">
        <v>210351</v>
      </c>
    </row>
    <row r="62" spans="1:8" x14ac:dyDescent="0.35">
      <c r="A62" s="34" t="s">
        <v>60</v>
      </c>
      <c r="B62" s="38">
        <v>611716</v>
      </c>
      <c r="C62" s="39">
        <v>1</v>
      </c>
      <c r="D62" s="40">
        <v>0</v>
      </c>
      <c r="E62" s="39">
        <v>0</v>
      </c>
      <c r="F62" s="40">
        <v>0</v>
      </c>
      <c r="G62" s="39">
        <v>0</v>
      </c>
      <c r="H62" s="41">
        <v>611716</v>
      </c>
    </row>
    <row r="63" spans="1:8" ht="15.45" x14ac:dyDescent="0.4">
      <c r="A63" s="35" t="s">
        <v>198</v>
      </c>
      <c r="B63" s="36">
        <f>SUM(B4:B62)</f>
        <v>51023068</v>
      </c>
      <c r="C63" s="37">
        <f>AVERAGE(C4:C62)</f>
        <v>0.86218644067796602</v>
      </c>
      <c r="D63" s="36">
        <f>SUM(D4:D62)</f>
        <v>78610</v>
      </c>
      <c r="E63" s="37">
        <f>AVERAGE(E4:E62)</f>
        <v>6.2711864406779657E-4</v>
      </c>
      <c r="F63" s="36">
        <f>SUM(F4:F62)</f>
        <v>144861</v>
      </c>
      <c r="G63" s="37">
        <f>AVERAGE(G4:G62)</f>
        <v>1.6949152542372885E-3</v>
      </c>
      <c r="H63" s="36">
        <f>SUM(H4:H62)</f>
        <v>51246539</v>
      </c>
    </row>
    <row r="64" spans="1:8" x14ac:dyDescent="0.35">
      <c r="A64" s="62" t="s">
        <v>210</v>
      </c>
      <c r="B64" s="62"/>
      <c r="C64" s="62"/>
      <c r="D64" s="62"/>
      <c r="E64" s="62"/>
      <c r="F64" s="62"/>
      <c r="G64" s="62"/>
      <c r="H64" s="62"/>
    </row>
  </sheetData>
  <mergeCells count="3">
    <mergeCell ref="A1:H1"/>
    <mergeCell ref="A2:H2"/>
    <mergeCell ref="A64:H64"/>
  </mergeCell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95426-446D-4A9D-8214-3A0A6D64719E}">
  <sheetPr codeName="Sheet13"/>
  <dimension ref="A1:H64"/>
  <sheetViews>
    <sheetView zoomScaleNormal="100" workbookViewId="0">
      <selection activeCell="A2" sqref="A2:H2"/>
    </sheetView>
  </sheetViews>
  <sheetFormatPr defaultColWidth="9.25" defaultRowHeight="15" x14ac:dyDescent="0.35"/>
  <cols>
    <col min="1" max="1" width="43.6875" style="3" customWidth="1"/>
    <col min="2" max="2" width="22.6875" style="3" customWidth="1"/>
    <col min="3" max="3" width="22.6875" style="4" customWidth="1"/>
    <col min="4" max="4" width="22.6875" style="3" customWidth="1"/>
    <col min="5" max="5" width="22.6875" style="4" customWidth="1"/>
    <col min="6" max="6" width="22.6875" style="3" customWidth="1"/>
    <col min="7" max="7" width="22.6875" style="4" customWidth="1"/>
    <col min="8" max="8" width="22.6875" style="3" customWidth="1"/>
    <col min="9" max="16384" width="9.25" style="3"/>
  </cols>
  <sheetData>
    <row r="1" spans="1:8" ht="36.549999999999997" customHeight="1" x14ac:dyDescent="0.35">
      <c r="A1" s="60" t="s">
        <v>278</v>
      </c>
      <c r="B1" s="60"/>
      <c r="C1" s="60"/>
      <c r="D1" s="60"/>
      <c r="E1" s="60"/>
      <c r="F1" s="60"/>
      <c r="G1" s="60"/>
      <c r="H1" s="60"/>
    </row>
    <row r="2" spans="1:8" ht="20.149999999999999" x14ac:dyDescent="0.5">
      <c r="A2" s="61" t="s">
        <v>296</v>
      </c>
      <c r="B2" s="61"/>
      <c r="C2" s="61"/>
      <c r="D2" s="61"/>
      <c r="E2" s="61"/>
      <c r="F2" s="61"/>
      <c r="G2" s="61"/>
      <c r="H2" s="61"/>
    </row>
    <row r="3" spans="1:8" s="16" customFormat="1" ht="78" customHeight="1" x14ac:dyDescent="0.35">
      <c r="A3" s="19" t="s">
        <v>2</v>
      </c>
      <c r="B3" s="9" t="s">
        <v>200</v>
      </c>
      <c r="C3" s="10" t="s">
        <v>246</v>
      </c>
      <c r="D3" s="9" t="s">
        <v>173</v>
      </c>
      <c r="E3" s="10" t="s">
        <v>247</v>
      </c>
      <c r="F3" s="9" t="s">
        <v>174</v>
      </c>
      <c r="G3" s="10" t="s">
        <v>248</v>
      </c>
      <c r="H3" s="11" t="s">
        <v>187</v>
      </c>
    </row>
    <row r="4" spans="1:8" x14ac:dyDescent="0.35">
      <c r="A4" s="34" t="s">
        <v>0</v>
      </c>
      <c r="B4" s="38">
        <v>1854944</v>
      </c>
      <c r="C4" s="39">
        <v>0.88600000000000001</v>
      </c>
      <c r="D4" s="38">
        <v>64909</v>
      </c>
      <c r="E4" s="39">
        <v>3.1E-2</v>
      </c>
      <c r="F4" s="38">
        <v>173595</v>
      </c>
      <c r="G4" s="39">
        <v>8.3000000000000004E-2</v>
      </c>
      <c r="H4" s="41">
        <v>2093448</v>
      </c>
    </row>
    <row r="5" spans="1:8" x14ac:dyDescent="0.35">
      <c r="A5" s="34" t="s">
        <v>3</v>
      </c>
      <c r="B5" s="40">
        <v>0</v>
      </c>
      <c r="C5" s="39">
        <v>0</v>
      </c>
      <c r="D5" s="40">
        <v>0</v>
      </c>
      <c r="E5" s="39">
        <v>0</v>
      </c>
      <c r="F5" s="40">
        <v>0</v>
      </c>
      <c r="G5" s="39">
        <v>0</v>
      </c>
      <c r="H5" s="42">
        <v>0</v>
      </c>
    </row>
    <row r="6" spans="1:8" x14ac:dyDescent="0.35">
      <c r="A6" s="34" t="s">
        <v>4</v>
      </c>
      <c r="B6" s="38">
        <v>16088</v>
      </c>
      <c r="C6" s="39">
        <v>1</v>
      </c>
      <c r="D6" s="40">
        <v>0</v>
      </c>
      <c r="E6" s="39">
        <v>0</v>
      </c>
      <c r="F6" s="40">
        <v>0</v>
      </c>
      <c r="G6" s="39">
        <v>0</v>
      </c>
      <c r="H6" s="41">
        <v>16088</v>
      </c>
    </row>
    <row r="7" spans="1:8" x14ac:dyDescent="0.35">
      <c r="A7" s="34" t="s">
        <v>5</v>
      </c>
      <c r="B7" s="38">
        <v>60281</v>
      </c>
      <c r="C7" s="39">
        <v>0.59499999999999997</v>
      </c>
      <c r="D7" s="38">
        <v>10379</v>
      </c>
      <c r="E7" s="39">
        <v>0.10299999999999999</v>
      </c>
      <c r="F7" s="38">
        <v>30615</v>
      </c>
      <c r="G7" s="39">
        <v>0.30199999999999999</v>
      </c>
      <c r="H7" s="41">
        <v>101275</v>
      </c>
    </row>
    <row r="8" spans="1:8" x14ac:dyDescent="0.35">
      <c r="A8" s="34" t="s">
        <v>6</v>
      </c>
      <c r="B8" s="38">
        <v>9739</v>
      </c>
      <c r="C8" s="39">
        <v>0.77800000000000002</v>
      </c>
      <c r="D8" s="38">
        <v>1039</v>
      </c>
      <c r="E8" s="39">
        <v>8.3000000000000004E-2</v>
      </c>
      <c r="F8" s="38">
        <v>1733</v>
      </c>
      <c r="G8" s="39">
        <v>0.13900000000000001</v>
      </c>
      <c r="H8" s="41">
        <v>12511</v>
      </c>
    </row>
    <row r="9" spans="1:8" x14ac:dyDescent="0.35">
      <c r="A9" s="34" t="s">
        <v>7</v>
      </c>
      <c r="B9" s="38">
        <v>9179</v>
      </c>
      <c r="C9" s="39">
        <v>0.48099999999999998</v>
      </c>
      <c r="D9" s="38">
        <v>3027</v>
      </c>
      <c r="E9" s="39">
        <v>0.159</v>
      </c>
      <c r="F9" s="38">
        <v>6871</v>
      </c>
      <c r="G9" s="39">
        <v>0.36</v>
      </c>
      <c r="H9" s="41">
        <v>19077</v>
      </c>
    </row>
    <row r="10" spans="1:8" x14ac:dyDescent="0.35">
      <c r="A10" s="34" t="s">
        <v>8</v>
      </c>
      <c r="B10" s="38">
        <v>575011</v>
      </c>
      <c r="C10" s="39">
        <v>0.93500000000000005</v>
      </c>
      <c r="D10" s="38">
        <v>8400</v>
      </c>
      <c r="E10" s="39">
        <v>1.4E-2</v>
      </c>
      <c r="F10" s="38">
        <v>31405</v>
      </c>
      <c r="G10" s="39">
        <v>5.0999999999999997E-2</v>
      </c>
      <c r="H10" s="41">
        <v>614816</v>
      </c>
    </row>
    <row r="11" spans="1:8" x14ac:dyDescent="0.35">
      <c r="A11" s="34" t="s">
        <v>9</v>
      </c>
      <c r="B11" s="38">
        <v>44720</v>
      </c>
      <c r="C11" s="39">
        <v>0.97499999999999998</v>
      </c>
      <c r="D11" s="40">
        <v>439</v>
      </c>
      <c r="E11" s="39">
        <v>0.01</v>
      </c>
      <c r="F11" s="40">
        <v>702</v>
      </c>
      <c r="G11" s="39">
        <v>1.4999999999999999E-2</v>
      </c>
      <c r="H11" s="41">
        <v>45861</v>
      </c>
    </row>
    <row r="12" spans="1:8" x14ac:dyDescent="0.35">
      <c r="A12" s="34" t="s">
        <v>10</v>
      </c>
      <c r="B12" s="38">
        <v>108259</v>
      </c>
      <c r="C12" s="39">
        <v>0.82099999999999995</v>
      </c>
      <c r="D12" s="38">
        <v>5195</v>
      </c>
      <c r="E12" s="39">
        <v>3.9E-2</v>
      </c>
      <c r="F12" s="38">
        <v>18376</v>
      </c>
      <c r="G12" s="39">
        <v>0.13900000000000001</v>
      </c>
      <c r="H12" s="41">
        <v>131830</v>
      </c>
    </row>
    <row r="13" spans="1:8" x14ac:dyDescent="0.35">
      <c r="A13" s="34" t="s">
        <v>11</v>
      </c>
      <c r="B13" s="38">
        <v>687461</v>
      </c>
      <c r="C13" s="39">
        <v>0.65200000000000002</v>
      </c>
      <c r="D13" s="38">
        <v>105946</v>
      </c>
      <c r="E13" s="39">
        <v>0.1</v>
      </c>
      <c r="F13" s="38">
        <v>261637</v>
      </c>
      <c r="G13" s="39">
        <v>0.248</v>
      </c>
      <c r="H13" s="41">
        <v>1055044</v>
      </c>
    </row>
    <row r="14" spans="1:8" x14ac:dyDescent="0.35">
      <c r="A14" s="34" t="s">
        <v>12</v>
      </c>
      <c r="B14" s="38">
        <v>11696</v>
      </c>
      <c r="C14" s="39">
        <v>0.95</v>
      </c>
      <c r="D14" s="40">
        <v>272</v>
      </c>
      <c r="E14" s="39">
        <v>2.1999999999999999E-2</v>
      </c>
      <c r="F14" s="40">
        <v>343</v>
      </c>
      <c r="G14" s="39">
        <v>2.8000000000000001E-2</v>
      </c>
      <c r="H14" s="41">
        <v>12311</v>
      </c>
    </row>
    <row r="15" spans="1:8" x14ac:dyDescent="0.35">
      <c r="A15" s="34" t="s">
        <v>13</v>
      </c>
      <c r="B15" s="38">
        <v>54743</v>
      </c>
      <c r="C15" s="39">
        <v>0.89700000000000002</v>
      </c>
      <c r="D15" s="38">
        <v>1765</v>
      </c>
      <c r="E15" s="39">
        <v>2.9000000000000001E-2</v>
      </c>
      <c r="F15" s="38">
        <v>4552</v>
      </c>
      <c r="G15" s="39">
        <v>7.4999999999999997E-2</v>
      </c>
      <c r="H15" s="41">
        <v>61060</v>
      </c>
    </row>
    <row r="16" spans="1:8" x14ac:dyDescent="0.35">
      <c r="A16" s="34" t="s">
        <v>14</v>
      </c>
      <c r="B16" s="38">
        <v>117263</v>
      </c>
      <c r="C16" s="39">
        <v>0.85199999999999998</v>
      </c>
      <c r="D16" s="38">
        <v>11194</v>
      </c>
      <c r="E16" s="39">
        <v>8.1000000000000003E-2</v>
      </c>
      <c r="F16" s="38">
        <v>9148</v>
      </c>
      <c r="G16" s="39">
        <v>6.7000000000000004E-2</v>
      </c>
      <c r="H16" s="41">
        <v>137605</v>
      </c>
    </row>
    <row r="17" spans="1:8" x14ac:dyDescent="0.35">
      <c r="A17" s="34" t="s">
        <v>15</v>
      </c>
      <c r="B17" s="38">
        <v>13979</v>
      </c>
      <c r="C17" s="39">
        <v>0.91200000000000003</v>
      </c>
      <c r="D17" s="40">
        <v>410</v>
      </c>
      <c r="E17" s="39">
        <v>2.7E-2</v>
      </c>
      <c r="F17" s="40">
        <v>943</v>
      </c>
      <c r="G17" s="39">
        <v>6.2E-2</v>
      </c>
      <c r="H17" s="41">
        <v>15332</v>
      </c>
    </row>
    <row r="18" spans="1:8" x14ac:dyDescent="0.35">
      <c r="A18" s="34" t="s">
        <v>16</v>
      </c>
      <c r="B18" s="38">
        <v>846288</v>
      </c>
      <c r="C18" s="39">
        <v>0.83499999999999996</v>
      </c>
      <c r="D18" s="38">
        <v>22276</v>
      </c>
      <c r="E18" s="39">
        <v>2.1999999999999999E-2</v>
      </c>
      <c r="F18" s="38">
        <v>144443</v>
      </c>
      <c r="G18" s="39">
        <v>0.14299999999999999</v>
      </c>
      <c r="H18" s="41">
        <v>1013007</v>
      </c>
    </row>
    <row r="19" spans="1:8" x14ac:dyDescent="0.35">
      <c r="A19" s="34" t="s">
        <v>17</v>
      </c>
      <c r="B19" s="38">
        <v>58016</v>
      </c>
      <c r="C19" s="39">
        <v>0.79900000000000004</v>
      </c>
      <c r="D19" s="38">
        <v>6714</v>
      </c>
      <c r="E19" s="39">
        <v>9.1999999999999998E-2</v>
      </c>
      <c r="F19" s="38">
        <v>7912</v>
      </c>
      <c r="G19" s="39">
        <v>0.109</v>
      </c>
      <c r="H19" s="41">
        <v>72642</v>
      </c>
    </row>
    <row r="20" spans="1:8" x14ac:dyDescent="0.35">
      <c r="A20" s="34" t="s">
        <v>18</v>
      </c>
      <c r="B20" s="38">
        <v>9450</v>
      </c>
      <c r="C20" s="39">
        <v>0.69599999999999995</v>
      </c>
      <c r="D20" s="38">
        <v>2160</v>
      </c>
      <c r="E20" s="39">
        <v>0.159</v>
      </c>
      <c r="F20" s="38">
        <v>1965</v>
      </c>
      <c r="G20" s="39">
        <v>0.14499999999999999</v>
      </c>
      <c r="H20" s="41">
        <v>13575</v>
      </c>
    </row>
    <row r="21" spans="1:8" x14ac:dyDescent="0.35">
      <c r="A21" s="34" t="s">
        <v>19</v>
      </c>
      <c r="B21" s="38">
        <v>19300</v>
      </c>
      <c r="C21" s="39">
        <v>0.81899999999999995</v>
      </c>
      <c r="D21" s="40">
        <v>449</v>
      </c>
      <c r="E21" s="39">
        <v>1.9E-2</v>
      </c>
      <c r="F21" s="38">
        <v>3829</v>
      </c>
      <c r="G21" s="39">
        <v>0.16200000000000001</v>
      </c>
      <c r="H21" s="41">
        <v>23578</v>
      </c>
    </row>
    <row r="22" spans="1:8" x14ac:dyDescent="0.35">
      <c r="A22" s="34" t="s">
        <v>20</v>
      </c>
      <c r="B22" s="38">
        <v>8775039</v>
      </c>
      <c r="C22" s="39">
        <v>0.85499999999999998</v>
      </c>
      <c r="D22" s="38">
        <v>511649</v>
      </c>
      <c r="E22" s="39">
        <v>0.05</v>
      </c>
      <c r="F22" s="38">
        <v>975695</v>
      </c>
      <c r="G22" s="39">
        <v>9.5000000000000001E-2</v>
      </c>
      <c r="H22" s="41">
        <v>10262383</v>
      </c>
    </row>
    <row r="23" spans="1:8" x14ac:dyDescent="0.35">
      <c r="A23" s="34" t="s">
        <v>21</v>
      </c>
      <c r="B23" s="38">
        <v>37944</v>
      </c>
      <c r="C23" s="39">
        <v>0.79600000000000004</v>
      </c>
      <c r="D23" s="38">
        <v>1045</v>
      </c>
      <c r="E23" s="39">
        <v>2.1999999999999999E-2</v>
      </c>
      <c r="F23" s="38">
        <v>8665</v>
      </c>
      <c r="G23" s="39">
        <v>0.182</v>
      </c>
      <c r="H23" s="41">
        <v>47654</v>
      </c>
    </row>
    <row r="24" spans="1:8" x14ac:dyDescent="0.35">
      <c r="A24" s="34" t="s">
        <v>22</v>
      </c>
      <c r="B24" s="38">
        <v>52969</v>
      </c>
      <c r="C24" s="39">
        <v>0.57299999999999995</v>
      </c>
      <c r="D24" s="38">
        <v>20097</v>
      </c>
      <c r="E24" s="39">
        <v>0.217</v>
      </c>
      <c r="F24" s="38">
        <v>19361</v>
      </c>
      <c r="G24" s="39">
        <v>0.21</v>
      </c>
      <c r="H24" s="41">
        <v>92427</v>
      </c>
    </row>
    <row r="25" spans="1:8" x14ac:dyDescent="0.35">
      <c r="A25" s="34" t="s">
        <v>23</v>
      </c>
      <c r="B25" s="40">
        <v>0</v>
      </c>
      <c r="C25" s="39">
        <v>0</v>
      </c>
      <c r="D25" s="40">
        <v>0</v>
      </c>
      <c r="E25" s="39">
        <v>0</v>
      </c>
      <c r="F25" s="40">
        <v>0</v>
      </c>
      <c r="G25" s="39">
        <v>0</v>
      </c>
      <c r="H25" s="42">
        <v>0</v>
      </c>
    </row>
    <row r="26" spans="1:8" x14ac:dyDescent="0.35">
      <c r="A26" s="34" t="s">
        <v>24</v>
      </c>
      <c r="B26" s="38">
        <v>38229</v>
      </c>
      <c r="C26" s="39">
        <v>0.90600000000000003</v>
      </c>
      <c r="D26" s="40">
        <v>944</v>
      </c>
      <c r="E26" s="39">
        <v>2.1999999999999999E-2</v>
      </c>
      <c r="F26" s="38">
        <v>3008</v>
      </c>
      <c r="G26" s="39">
        <v>7.0999999999999994E-2</v>
      </c>
      <c r="H26" s="41">
        <v>42181</v>
      </c>
    </row>
    <row r="27" spans="1:8" x14ac:dyDescent="0.35">
      <c r="A27" s="34" t="s">
        <v>25</v>
      </c>
      <c r="B27" s="38">
        <v>92012</v>
      </c>
      <c r="C27" s="39">
        <v>0.71499999999999997</v>
      </c>
      <c r="D27" s="38">
        <v>8691</v>
      </c>
      <c r="E27" s="39">
        <v>6.8000000000000005E-2</v>
      </c>
      <c r="F27" s="38">
        <v>27905</v>
      </c>
      <c r="G27" s="39">
        <v>0.217</v>
      </c>
      <c r="H27" s="41">
        <v>128608</v>
      </c>
    </row>
    <row r="28" spans="1:8" x14ac:dyDescent="0.35">
      <c r="A28" s="34" t="s">
        <v>26</v>
      </c>
      <c r="B28" s="38">
        <v>1595</v>
      </c>
      <c r="C28" s="39">
        <v>0.379</v>
      </c>
      <c r="D28" s="40">
        <v>782</v>
      </c>
      <c r="E28" s="39">
        <v>0.186</v>
      </c>
      <c r="F28" s="38">
        <v>1833</v>
      </c>
      <c r="G28" s="39">
        <v>0.435</v>
      </c>
      <c r="H28" s="41">
        <v>4210</v>
      </c>
    </row>
    <row r="29" spans="1:8" x14ac:dyDescent="0.35">
      <c r="A29" s="34" t="s">
        <v>27</v>
      </c>
      <c r="B29" s="40">
        <v>0</v>
      </c>
      <c r="C29" s="39">
        <v>0</v>
      </c>
      <c r="D29" s="40">
        <v>0</v>
      </c>
      <c r="E29" s="39">
        <v>0</v>
      </c>
      <c r="F29" s="40">
        <v>0</v>
      </c>
      <c r="G29" s="39">
        <v>0</v>
      </c>
      <c r="H29" s="42">
        <v>0</v>
      </c>
    </row>
    <row r="30" spans="1:8" x14ac:dyDescent="0.35">
      <c r="A30" s="34" t="s">
        <v>28</v>
      </c>
      <c r="B30" s="38">
        <v>90658</v>
      </c>
      <c r="C30" s="39">
        <v>0.61899999999999999</v>
      </c>
      <c r="D30" s="38">
        <v>11861</v>
      </c>
      <c r="E30" s="39">
        <v>8.1000000000000003E-2</v>
      </c>
      <c r="F30" s="38">
        <v>43904</v>
      </c>
      <c r="G30" s="39">
        <v>0.3</v>
      </c>
      <c r="H30" s="41">
        <v>146423</v>
      </c>
    </row>
    <row r="31" spans="1:8" x14ac:dyDescent="0.35">
      <c r="A31" s="34" t="s">
        <v>29</v>
      </c>
      <c r="B31" s="38">
        <v>47471</v>
      </c>
      <c r="C31" s="39">
        <v>0.66300000000000003</v>
      </c>
      <c r="D31" s="38">
        <v>9054</v>
      </c>
      <c r="E31" s="39">
        <v>0.126</v>
      </c>
      <c r="F31" s="38">
        <v>15121</v>
      </c>
      <c r="G31" s="39">
        <v>0.21099999999999999</v>
      </c>
      <c r="H31" s="41">
        <v>71646</v>
      </c>
    </row>
    <row r="32" spans="1:8" x14ac:dyDescent="0.35">
      <c r="A32" s="34" t="s">
        <v>30</v>
      </c>
      <c r="B32" s="38">
        <v>12601</v>
      </c>
      <c r="C32" s="39">
        <v>0.86199999999999999</v>
      </c>
      <c r="D32" s="40">
        <v>369</v>
      </c>
      <c r="E32" s="39">
        <v>2.5000000000000001E-2</v>
      </c>
      <c r="F32" s="38">
        <v>1642</v>
      </c>
      <c r="G32" s="39">
        <v>0.112</v>
      </c>
      <c r="H32" s="41">
        <v>14612</v>
      </c>
    </row>
    <row r="33" spans="1:8" x14ac:dyDescent="0.35">
      <c r="A33" s="34" t="s">
        <v>31</v>
      </c>
      <c r="B33" s="38">
        <v>700279</v>
      </c>
      <c r="C33" s="39">
        <v>0.71</v>
      </c>
      <c r="D33" s="38">
        <v>59601</v>
      </c>
      <c r="E33" s="39">
        <v>0.06</v>
      </c>
      <c r="F33" s="38">
        <v>226418</v>
      </c>
      <c r="G33" s="39">
        <v>0.23</v>
      </c>
      <c r="H33" s="41">
        <v>986298</v>
      </c>
    </row>
    <row r="34" spans="1:8" x14ac:dyDescent="0.35">
      <c r="A34" s="34" t="s">
        <v>32</v>
      </c>
      <c r="B34" s="38">
        <v>35086</v>
      </c>
      <c r="C34" s="39">
        <v>0.83099999999999996</v>
      </c>
      <c r="D34" s="38">
        <v>2382</v>
      </c>
      <c r="E34" s="39">
        <v>5.6000000000000001E-2</v>
      </c>
      <c r="F34" s="38">
        <v>4737</v>
      </c>
      <c r="G34" s="39">
        <v>0.112</v>
      </c>
      <c r="H34" s="41">
        <v>42205</v>
      </c>
    </row>
    <row r="35" spans="1:8" x14ac:dyDescent="0.35">
      <c r="A35" s="34" t="s">
        <v>33</v>
      </c>
      <c r="B35" s="38">
        <v>13238</v>
      </c>
      <c r="C35" s="39">
        <v>0.80400000000000005</v>
      </c>
      <c r="D35" s="38">
        <v>1340</v>
      </c>
      <c r="E35" s="39">
        <v>8.1000000000000003E-2</v>
      </c>
      <c r="F35" s="38">
        <v>1878</v>
      </c>
      <c r="G35" s="39">
        <v>0.114</v>
      </c>
      <c r="H35" s="41">
        <v>16456</v>
      </c>
    </row>
    <row r="36" spans="1:8" x14ac:dyDescent="0.35">
      <c r="A36" s="34" t="s">
        <v>34</v>
      </c>
      <c r="B36" s="38">
        <v>1108717</v>
      </c>
      <c r="C36" s="39">
        <v>0.79600000000000004</v>
      </c>
      <c r="D36" s="38">
        <v>99166</v>
      </c>
      <c r="E36" s="39">
        <v>7.0999999999999994E-2</v>
      </c>
      <c r="F36" s="38">
        <v>185762</v>
      </c>
      <c r="G36" s="39">
        <v>0.13300000000000001</v>
      </c>
      <c r="H36" s="41">
        <v>1393645</v>
      </c>
    </row>
    <row r="37" spans="1:8" x14ac:dyDescent="0.35">
      <c r="A37" s="34" t="s">
        <v>35</v>
      </c>
      <c r="B37" s="38">
        <v>1316462</v>
      </c>
      <c r="C37" s="39">
        <v>0.90700000000000003</v>
      </c>
      <c r="D37" s="38">
        <v>43088</v>
      </c>
      <c r="E37" s="39">
        <v>0.03</v>
      </c>
      <c r="F37" s="38">
        <v>91754</v>
      </c>
      <c r="G37" s="39">
        <v>6.3E-2</v>
      </c>
      <c r="H37" s="41">
        <v>1451304</v>
      </c>
    </row>
    <row r="38" spans="1:8" x14ac:dyDescent="0.35">
      <c r="A38" s="34" t="s">
        <v>36</v>
      </c>
      <c r="B38" s="38">
        <v>9125</v>
      </c>
      <c r="C38" s="39">
        <v>0.66700000000000004</v>
      </c>
      <c r="D38" s="40">
        <v>925</v>
      </c>
      <c r="E38" s="39">
        <v>6.8000000000000005E-2</v>
      </c>
      <c r="F38" s="38">
        <v>3626</v>
      </c>
      <c r="G38" s="39">
        <v>0.26500000000000001</v>
      </c>
      <c r="H38" s="41">
        <v>13676</v>
      </c>
    </row>
    <row r="39" spans="1:8" x14ac:dyDescent="0.35">
      <c r="A39" s="34" t="s">
        <v>37</v>
      </c>
      <c r="B39" s="38">
        <v>1738599</v>
      </c>
      <c r="C39" s="39">
        <v>0.86599999999999999</v>
      </c>
      <c r="D39" s="38">
        <v>48486</v>
      </c>
      <c r="E39" s="39">
        <v>2.4E-2</v>
      </c>
      <c r="F39" s="38">
        <v>221134</v>
      </c>
      <c r="G39" s="39">
        <v>0.11</v>
      </c>
      <c r="H39" s="41">
        <v>2008219</v>
      </c>
    </row>
    <row r="40" spans="1:8" x14ac:dyDescent="0.35">
      <c r="A40" s="34" t="s">
        <v>38</v>
      </c>
      <c r="B40" s="38">
        <v>1145798</v>
      </c>
      <c r="C40" s="39">
        <v>0.59499999999999997</v>
      </c>
      <c r="D40" s="38">
        <v>127215</v>
      </c>
      <c r="E40" s="39">
        <v>6.6000000000000003E-2</v>
      </c>
      <c r="F40" s="38">
        <v>653778</v>
      </c>
      <c r="G40" s="39">
        <v>0.33900000000000002</v>
      </c>
      <c r="H40" s="41">
        <v>1926791</v>
      </c>
    </row>
    <row r="41" spans="1:8" x14ac:dyDescent="0.35">
      <c r="A41" s="34" t="s">
        <v>39</v>
      </c>
      <c r="B41" s="38">
        <v>390710</v>
      </c>
      <c r="C41" s="39">
        <v>0.63200000000000001</v>
      </c>
      <c r="D41" s="38">
        <v>69135</v>
      </c>
      <c r="E41" s="39">
        <v>0.112</v>
      </c>
      <c r="F41" s="38">
        <v>158299</v>
      </c>
      <c r="G41" s="39">
        <v>0.25600000000000001</v>
      </c>
      <c r="H41" s="41">
        <v>618144</v>
      </c>
    </row>
    <row r="42" spans="1:8" x14ac:dyDescent="0.35">
      <c r="A42" s="34" t="s">
        <v>40</v>
      </c>
      <c r="B42" s="38">
        <v>1011062</v>
      </c>
      <c r="C42" s="39">
        <v>0.93300000000000005</v>
      </c>
      <c r="D42" s="38">
        <v>32728</v>
      </c>
      <c r="E42" s="39">
        <v>0.03</v>
      </c>
      <c r="F42" s="38">
        <v>39488</v>
      </c>
      <c r="G42" s="39">
        <v>3.6999999999999998E-2</v>
      </c>
      <c r="H42" s="41">
        <v>1083278</v>
      </c>
    </row>
    <row r="43" spans="1:8" x14ac:dyDescent="0.35">
      <c r="A43" s="34" t="s">
        <v>41</v>
      </c>
      <c r="B43" s="38">
        <v>94410</v>
      </c>
      <c r="C43" s="39">
        <v>0.86199999999999999</v>
      </c>
      <c r="D43" s="38">
        <v>2954</v>
      </c>
      <c r="E43" s="39">
        <v>2.7E-2</v>
      </c>
      <c r="F43" s="38">
        <v>12156</v>
      </c>
      <c r="G43" s="39">
        <v>0.111</v>
      </c>
      <c r="H43" s="41">
        <v>109520</v>
      </c>
    </row>
    <row r="44" spans="1:8" x14ac:dyDescent="0.35">
      <c r="A44" s="34" t="s">
        <v>42</v>
      </c>
      <c r="B44" s="38">
        <v>198285</v>
      </c>
      <c r="C44" s="39">
        <v>0.73099999999999998</v>
      </c>
      <c r="D44" s="38">
        <v>27148</v>
      </c>
      <c r="E44" s="39">
        <v>0.1</v>
      </c>
      <c r="F44" s="38">
        <v>45706</v>
      </c>
      <c r="G44" s="39">
        <v>0.16900000000000001</v>
      </c>
      <c r="H44" s="41">
        <v>271139</v>
      </c>
    </row>
    <row r="45" spans="1:8" x14ac:dyDescent="0.35">
      <c r="A45" s="34" t="s">
        <v>43</v>
      </c>
      <c r="B45" s="38">
        <v>157519</v>
      </c>
      <c r="C45" s="39">
        <v>0.65100000000000002</v>
      </c>
      <c r="D45" s="38">
        <v>11990</v>
      </c>
      <c r="E45" s="39">
        <v>0.05</v>
      </c>
      <c r="F45" s="38">
        <v>72322</v>
      </c>
      <c r="G45" s="39">
        <v>0.29899999999999999</v>
      </c>
      <c r="H45" s="41">
        <v>241831</v>
      </c>
    </row>
    <row r="46" spans="1:8" x14ac:dyDescent="0.35">
      <c r="A46" s="34" t="s">
        <v>44</v>
      </c>
      <c r="B46" s="38">
        <v>421982</v>
      </c>
      <c r="C46" s="39">
        <v>0.50600000000000001</v>
      </c>
      <c r="D46" s="38">
        <v>99561</v>
      </c>
      <c r="E46" s="39">
        <v>0.11899999999999999</v>
      </c>
      <c r="F46" s="38">
        <v>312470</v>
      </c>
      <c r="G46" s="39">
        <v>0.375</v>
      </c>
      <c r="H46" s="41">
        <v>834013</v>
      </c>
    </row>
    <row r="47" spans="1:8" x14ac:dyDescent="0.35">
      <c r="A47" s="34" t="s">
        <v>45</v>
      </c>
      <c r="B47" s="38">
        <v>97083</v>
      </c>
      <c r="C47" s="39">
        <v>0.77300000000000002</v>
      </c>
      <c r="D47" s="38">
        <v>11766</v>
      </c>
      <c r="E47" s="39">
        <v>9.4E-2</v>
      </c>
      <c r="F47" s="38">
        <v>16806</v>
      </c>
      <c r="G47" s="39">
        <v>0.13400000000000001</v>
      </c>
      <c r="H47" s="41">
        <v>125655</v>
      </c>
    </row>
    <row r="48" spans="1:8" x14ac:dyDescent="0.35">
      <c r="A48" s="34" t="s">
        <v>46</v>
      </c>
      <c r="B48" s="38">
        <v>57734</v>
      </c>
      <c r="C48" s="39">
        <v>0.53700000000000003</v>
      </c>
      <c r="D48" s="38">
        <v>11833</v>
      </c>
      <c r="E48" s="39">
        <v>0.11</v>
      </c>
      <c r="F48" s="38">
        <v>38000</v>
      </c>
      <c r="G48" s="39">
        <v>0.35299999999999998</v>
      </c>
      <c r="H48" s="41">
        <v>107567</v>
      </c>
    </row>
    <row r="49" spans="1:8" x14ac:dyDescent="0.35">
      <c r="A49" s="34" t="s">
        <v>47</v>
      </c>
      <c r="B49" s="40">
        <v>0</v>
      </c>
      <c r="C49" s="39">
        <v>0</v>
      </c>
      <c r="D49" s="40">
        <v>0</v>
      </c>
      <c r="E49" s="39">
        <v>0</v>
      </c>
      <c r="F49" s="40">
        <v>0</v>
      </c>
      <c r="G49" s="39">
        <v>0</v>
      </c>
      <c r="H49" s="42">
        <v>0</v>
      </c>
    </row>
    <row r="50" spans="1:8" x14ac:dyDescent="0.35">
      <c r="A50" s="34" t="s">
        <v>48</v>
      </c>
      <c r="B50" s="38">
        <v>13523</v>
      </c>
      <c r="C50" s="39">
        <v>0.63500000000000001</v>
      </c>
      <c r="D50" s="38">
        <v>2188</v>
      </c>
      <c r="E50" s="39">
        <v>0.10299999999999999</v>
      </c>
      <c r="F50" s="38">
        <v>5599</v>
      </c>
      <c r="G50" s="39">
        <v>0.26300000000000001</v>
      </c>
      <c r="H50" s="41">
        <v>21310</v>
      </c>
    </row>
    <row r="51" spans="1:8" x14ac:dyDescent="0.35">
      <c r="A51" s="34" t="s">
        <v>49</v>
      </c>
      <c r="B51" s="38">
        <v>103265</v>
      </c>
      <c r="C51" s="39">
        <v>0.52</v>
      </c>
      <c r="D51" s="38">
        <v>3425</v>
      </c>
      <c r="E51" s="39">
        <v>1.7000000000000001E-2</v>
      </c>
      <c r="F51" s="38">
        <v>92065</v>
      </c>
      <c r="G51" s="39">
        <v>0.46300000000000002</v>
      </c>
      <c r="H51" s="41">
        <v>198755</v>
      </c>
    </row>
    <row r="52" spans="1:8" x14ac:dyDescent="0.35">
      <c r="A52" s="34" t="s">
        <v>50</v>
      </c>
      <c r="B52" s="38">
        <v>45724</v>
      </c>
      <c r="C52" s="39">
        <v>0.47</v>
      </c>
      <c r="D52" s="38">
        <v>13528</v>
      </c>
      <c r="E52" s="39">
        <v>0.13900000000000001</v>
      </c>
      <c r="F52" s="38">
        <v>38022</v>
      </c>
      <c r="G52" s="39">
        <v>0.39100000000000001</v>
      </c>
      <c r="H52" s="41">
        <v>97274</v>
      </c>
    </row>
    <row r="53" spans="1:8" x14ac:dyDescent="0.35">
      <c r="A53" s="34" t="s">
        <v>51</v>
      </c>
      <c r="B53" s="38">
        <v>140421</v>
      </c>
      <c r="C53" s="39">
        <v>0.76800000000000002</v>
      </c>
      <c r="D53" s="38">
        <v>12065</v>
      </c>
      <c r="E53" s="39">
        <v>6.6000000000000003E-2</v>
      </c>
      <c r="F53" s="38">
        <v>30265</v>
      </c>
      <c r="G53" s="39">
        <v>0.16600000000000001</v>
      </c>
      <c r="H53" s="41">
        <v>182751</v>
      </c>
    </row>
    <row r="54" spans="1:8" x14ac:dyDescent="0.35">
      <c r="A54" s="34" t="s">
        <v>52</v>
      </c>
      <c r="B54" s="38">
        <v>150809</v>
      </c>
      <c r="C54" s="39">
        <v>0.82599999999999996</v>
      </c>
      <c r="D54" s="38">
        <v>10848</v>
      </c>
      <c r="E54" s="39">
        <v>5.8999999999999997E-2</v>
      </c>
      <c r="F54" s="38">
        <v>21027</v>
      </c>
      <c r="G54" s="39">
        <v>0.115</v>
      </c>
      <c r="H54" s="41">
        <v>182684</v>
      </c>
    </row>
    <row r="55" spans="1:8" x14ac:dyDescent="0.35">
      <c r="A55" s="34" t="s">
        <v>53</v>
      </c>
      <c r="B55" s="38">
        <v>23367</v>
      </c>
      <c r="C55" s="39">
        <v>0.73699999999999999</v>
      </c>
      <c r="D55" s="38">
        <v>3084</v>
      </c>
      <c r="E55" s="39">
        <v>9.7000000000000003E-2</v>
      </c>
      <c r="F55" s="38">
        <v>5240</v>
      </c>
      <c r="G55" s="39">
        <v>0.16500000000000001</v>
      </c>
      <c r="H55" s="41">
        <v>31691</v>
      </c>
    </row>
    <row r="56" spans="1:8" x14ac:dyDescent="0.35">
      <c r="A56" s="34" t="s">
        <v>54</v>
      </c>
      <c r="B56" s="38">
        <v>1704</v>
      </c>
      <c r="C56" s="39">
        <v>0.46</v>
      </c>
      <c r="D56" s="40">
        <v>599</v>
      </c>
      <c r="E56" s="39">
        <v>0.16200000000000001</v>
      </c>
      <c r="F56" s="38">
        <v>1401</v>
      </c>
      <c r="G56" s="39">
        <v>0.378</v>
      </c>
      <c r="H56" s="41">
        <v>3704</v>
      </c>
    </row>
    <row r="57" spans="1:8" x14ac:dyDescent="0.35">
      <c r="A57" s="34" t="s">
        <v>55</v>
      </c>
      <c r="B57" s="38">
        <v>133413</v>
      </c>
      <c r="C57" s="39">
        <v>0.82</v>
      </c>
      <c r="D57" s="38">
        <v>6282</v>
      </c>
      <c r="E57" s="39">
        <v>3.9E-2</v>
      </c>
      <c r="F57" s="38">
        <v>23004</v>
      </c>
      <c r="G57" s="39">
        <v>0.14099999999999999</v>
      </c>
      <c r="H57" s="41">
        <v>162699</v>
      </c>
    </row>
    <row r="58" spans="1:8" x14ac:dyDescent="0.35">
      <c r="A58" s="34" t="s">
        <v>56</v>
      </c>
      <c r="B58" s="40">
        <v>441</v>
      </c>
      <c r="C58" s="39">
        <v>1</v>
      </c>
      <c r="D58" s="40">
        <v>0</v>
      </c>
      <c r="E58" s="39">
        <v>0</v>
      </c>
      <c r="F58" s="40">
        <v>0</v>
      </c>
      <c r="G58" s="39">
        <v>0</v>
      </c>
      <c r="H58" s="42">
        <v>441</v>
      </c>
    </row>
    <row r="59" spans="1:8" x14ac:dyDescent="0.35">
      <c r="A59" s="34" t="s">
        <v>57</v>
      </c>
      <c r="B59" s="38">
        <v>212689</v>
      </c>
      <c r="C59" s="39">
        <v>0.82299999999999995</v>
      </c>
      <c r="D59" s="38">
        <v>19868</v>
      </c>
      <c r="E59" s="39">
        <v>7.6999999999999999E-2</v>
      </c>
      <c r="F59" s="38">
        <v>25833</v>
      </c>
      <c r="G59" s="39">
        <v>0.1</v>
      </c>
      <c r="H59" s="41">
        <v>258390</v>
      </c>
    </row>
    <row r="60" spans="1:8" x14ac:dyDescent="0.35">
      <c r="A60" s="34" t="s">
        <v>58</v>
      </c>
      <c r="B60" s="38">
        <v>65376</v>
      </c>
      <c r="C60" s="39">
        <v>0.92600000000000005</v>
      </c>
      <c r="D60" s="40">
        <v>764</v>
      </c>
      <c r="E60" s="39">
        <v>1.0999999999999999E-2</v>
      </c>
      <c r="F60" s="38">
        <v>4461</v>
      </c>
      <c r="G60" s="39">
        <v>6.3E-2</v>
      </c>
      <c r="H60" s="41">
        <v>70601</v>
      </c>
    </row>
    <row r="61" spans="1:8" x14ac:dyDescent="0.35">
      <c r="A61" s="34" t="s">
        <v>59</v>
      </c>
      <c r="B61" s="38">
        <v>193496</v>
      </c>
      <c r="C61" s="39">
        <v>0.82099999999999995</v>
      </c>
      <c r="D61" s="38">
        <v>5209</v>
      </c>
      <c r="E61" s="39">
        <v>2.1999999999999999E-2</v>
      </c>
      <c r="F61" s="38">
        <v>36853</v>
      </c>
      <c r="G61" s="39">
        <v>0.156</v>
      </c>
      <c r="H61" s="41">
        <v>235558</v>
      </c>
    </row>
    <row r="62" spans="1:8" x14ac:dyDescent="0.35">
      <c r="A62" s="34" t="s">
        <v>60</v>
      </c>
      <c r="B62" s="38">
        <v>609151</v>
      </c>
      <c r="C62" s="39">
        <v>0.497</v>
      </c>
      <c r="D62" s="38">
        <v>106674</v>
      </c>
      <c r="E62" s="39">
        <v>8.6999999999999994E-2</v>
      </c>
      <c r="F62" s="38">
        <v>509804</v>
      </c>
      <c r="G62" s="39">
        <v>0.41599999999999998</v>
      </c>
      <c r="H62" s="41">
        <v>1225629</v>
      </c>
    </row>
    <row r="63" spans="1:8" ht="15.45" x14ac:dyDescent="0.4">
      <c r="A63" s="35" t="s">
        <v>198</v>
      </c>
      <c r="B63" s="36">
        <f>SUM(B4:B62)</f>
        <v>23834403</v>
      </c>
      <c r="C63" s="37">
        <f>AVERAGE(C4:C62)</f>
        <v>0.70093220338983053</v>
      </c>
      <c r="D63" s="36">
        <f>SUM(D4:D62)</f>
        <v>1642918</v>
      </c>
      <c r="E63" s="37">
        <f>AVERAGE(E4:E62)</f>
        <v>6.3796610169491536E-2</v>
      </c>
      <c r="F63" s="36">
        <f>SUM(F4:F62)</f>
        <v>4673111</v>
      </c>
      <c r="G63" s="37">
        <f>AVERAGE(G4:G62)</f>
        <v>0.16742372881355935</v>
      </c>
      <c r="H63" s="36">
        <f>SUM(H4:H62)</f>
        <v>30150432</v>
      </c>
    </row>
    <row r="64" spans="1:8" x14ac:dyDescent="0.35">
      <c r="A64" s="62" t="s">
        <v>211</v>
      </c>
      <c r="B64" s="62"/>
      <c r="C64" s="62"/>
      <c r="D64" s="62"/>
      <c r="E64" s="62"/>
      <c r="F64" s="62"/>
      <c r="G64" s="62"/>
      <c r="H64" s="62"/>
    </row>
  </sheetData>
  <mergeCells count="3">
    <mergeCell ref="A1:H1"/>
    <mergeCell ref="A2:H2"/>
    <mergeCell ref="A64:H64"/>
  </mergeCell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F0C8899404FEE45B99A51B69F490E88" ma:contentTypeVersion="5" ma:contentTypeDescription="Create a new document." ma:contentTypeScope="" ma:versionID="ef6871aba7546382f478c33edf7a6aa4">
  <xsd:schema xmlns:xsd="http://www.w3.org/2001/XMLSchema" xmlns:xs="http://www.w3.org/2001/XMLSchema" xmlns:p="http://schemas.microsoft.com/office/2006/metadata/properties" xmlns:ns2="75705e3b-cfce-4d52-8348-1df334f08614" xmlns:ns3="9608a58d-fa15-4415-b7d3-f930054fa20e" targetNamespace="http://schemas.microsoft.com/office/2006/metadata/properties" ma:root="true" ma:fieldsID="9f605520c1ff9a37f63ea7bf4349ece4" ns2:_="" ns3:_="">
    <xsd:import namespace="75705e3b-cfce-4d52-8348-1df334f08614"/>
    <xsd:import namespace="9608a58d-fa15-4415-b7d3-f930054fa20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705e3b-cfce-4d52-8348-1df334f086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608a58d-fa15-4415-b7d3-f930054fa20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4638E7-A1AA-4922-951B-52C13BC00514}">
  <ds:schemaRefs>
    <ds:schemaRef ds:uri="http://purl.org/dc/terms/"/>
    <ds:schemaRef ds:uri="http://purl.org/dc/dcmitype/"/>
    <ds:schemaRef ds:uri="http://www.w3.org/XML/1998/namespace"/>
    <ds:schemaRef ds:uri="http://schemas.microsoft.com/office/2006/documentManagement/types"/>
    <ds:schemaRef ds:uri="75705e3b-cfce-4d52-8348-1df334f08614"/>
    <ds:schemaRef ds:uri="http://purl.org/dc/elements/1.1/"/>
    <ds:schemaRef ds:uri="http://schemas.openxmlformats.org/package/2006/metadata/core-properties"/>
    <ds:schemaRef ds:uri="9608a58d-fa15-4415-b7d3-f930054fa20e"/>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D4A37F68-8423-4DD7-B78F-0330A6896460}">
  <ds:schemaRefs>
    <ds:schemaRef ds:uri="http://schemas.microsoft.com/sharepoint/v3/contenttype/forms"/>
  </ds:schemaRefs>
</ds:datastoreItem>
</file>

<file path=customXml/itemProps3.xml><?xml version="1.0" encoding="utf-8"?>
<ds:datastoreItem xmlns:ds="http://schemas.openxmlformats.org/officeDocument/2006/customXml" ds:itemID="{4D6B1A1C-7331-4175-B286-CFE266D6E1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705e3b-cfce-4d52-8348-1df334f08614"/>
    <ds:schemaRef ds:uri="9608a58d-fa15-4415-b7d3-f930054fa2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25</vt:i4>
      </vt:variant>
    </vt:vector>
  </HeadingPairs>
  <TitlesOfParts>
    <vt:vector size="50" baseType="lpstr">
      <vt:lpstr>Counties - Meal Totals</vt:lpstr>
      <vt:lpstr>SS Breakfast</vt:lpstr>
      <vt:lpstr>SS Lunch</vt:lpstr>
      <vt:lpstr>SS Supper</vt:lpstr>
      <vt:lpstr>SS Snack</vt:lpstr>
      <vt:lpstr>CCC Breakfast</vt:lpstr>
      <vt:lpstr>CCC Lunch</vt:lpstr>
      <vt:lpstr>CCC Supper</vt:lpstr>
      <vt:lpstr>CCC Snack</vt:lpstr>
      <vt:lpstr>ADC Breakfast</vt:lpstr>
      <vt:lpstr>ADC Lunch</vt:lpstr>
      <vt:lpstr>ADC Supper</vt:lpstr>
      <vt:lpstr>ADC Snack</vt:lpstr>
      <vt:lpstr>DCH Breakfast</vt:lpstr>
      <vt:lpstr>DCH Lunch</vt:lpstr>
      <vt:lpstr>DCH Supper</vt:lpstr>
      <vt:lpstr>DCH Snack</vt:lpstr>
      <vt:lpstr>SS PP</vt:lpstr>
      <vt:lpstr>Program Participation</vt:lpstr>
      <vt:lpstr>SS PE</vt:lpstr>
      <vt:lpstr>Program Enrollment</vt:lpstr>
      <vt:lpstr>SS RR</vt:lpstr>
      <vt:lpstr>Reimbursement Received</vt:lpstr>
      <vt:lpstr>SS RT</vt:lpstr>
      <vt:lpstr>Reimbursement Totals</vt:lpstr>
      <vt:lpstr>TitleRegion1.a3.e6.18</vt:lpstr>
      <vt:lpstr>TitleRegion1.a3.e7.20</vt:lpstr>
      <vt:lpstr>TitleRegion1.a3.e7.22</vt:lpstr>
      <vt:lpstr>TitleRegion1.a3.e7.24</vt:lpstr>
      <vt:lpstr>TitleRegion1.a3.f63.1</vt:lpstr>
      <vt:lpstr>TitleRegion1.a3.h63.10</vt:lpstr>
      <vt:lpstr>TitleRegion1.a3.h63.11</vt:lpstr>
      <vt:lpstr>TitleRegion1.a3.h63.12</vt:lpstr>
      <vt:lpstr>TitleRegion1.a3.h63.13</vt:lpstr>
      <vt:lpstr>TitleRegion1.a3.h63.14</vt:lpstr>
      <vt:lpstr>TitleRegion1.a3.h63.15</vt:lpstr>
      <vt:lpstr>TitleRegion1.a3.h63.16</vt:lpstr>
      <vt:lpstr>TitleRegion1.a3.h63.17</vt:lpstr>
      <vt:lpstr>TitleRegion1.a3.h63.6</vt:lpstr>
      <vt:lpstr>TitleRegion1.a3.h63.7</vt:lpstr>
      <vt:lpstr>TitleRegion1.a3.h63.8</vt:lpstr>
      <vt:lpstr>TitleRegion1.a3.h63.9</vt:lpstr>
      <vt:lpstr>TitleRegion1.a3.i7.2</vt:lpstr>
      <vt:lpstr>TitleRegion1.a3.i7.3</vt:lpstr>
      <vt:lpstr>TitleRegion1.a3.i7.4</vt:lpstr>
      <vt:lpstr>TitleRegion1.a3.i7.5</vt:lpstr>
      <vt:lpstr>TitleRegion1.a3.k66.21</vt:lpstr>
      <vt:lpstr>TitleRegion1.a3.m66.23</vt:lpstr>
      <vt:lpstr>TitleRegion1.a6.h66.25</vt:lpstr>
      <vt:lpstr>TitleRegion1.a6.j66.19</vt:lpstr>
    </vt:vector>
  </TitlesOfParts>
  <Company>CA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2019-20 County Profile for California CACFP - Food Programs (CA Dept of Education)</dc:title>
  <dc:subject>County Level Data for Child and Adult Care Food Programs Meal Participation for Fiscal Year 2019-20.</dc:subject>
  <dc:creator>Calilfornia Department of Education</dc:creator>
  <cp:lastModifiedBy>Johnston, Isabelle@DSS</cp:lastModifiedBy>
  <cp:lastPrinted>2020-03-16T22:08:32Z</cp:lastPrinted>
  <dcterms:created xsi:type="dcterms:W3CDTF">2020-02-21T19:32:55Z</dcterms:created>
  <dcterms:modified xsi:type="dcterms:W3CDTF">2023-12-14T18:02:01Z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0x0101004F0C8899404FEE45B99A51B69F490E88</vt:lpwstr>
  </property>
</Properties>
</file>