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jalvare1\Desktop\"/>
    </mc:Choice>
  </mc:AlternateContent>
  <xr:revisionPtr revIDLastSave="0" documentId="13_ncr:1_{BE098CC0-9570-46B9-96B6-98FAA90F3045}" xr6:coauthVersionLast="45" xr6:coauthVersionMax="45" xr10:uidLastSave="{00000000-0000-0000-0000-000000000000}"/>
  <bookViews>
    <workbookView xWindow="-120" yWindow="-120" windowWidth="20730" windowHeight="11310" xr2:uid="{3F3E169E-4A3B-4DAC-BAFD-63404EBF8D3C}"/>
  </bookViews>
  <sheets>
    <sheet name="Release Summary" sheetId="2" r:id="rId1"/>
    <sheet name="DataDictionary" sheetId="3" r:id="rId2"/>
    <sheet name="Data" sheetId="4" r:id="rId3"/>
  </sheets>
  <externalReferences>
    <externalReference r:id="rId4"/>
    <externalReference r:id="rId5"/>
    <externalReference r:id="rId6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DataDictionary!$A$2:$D$21</definedName>
    <definedName name="_xlnm.Print_Area" localSheetId="0">'Release Summary'!$A$1:$C$9</definedName>
    <definedName name="Title">Data!$A$5</definedName>
    <definedName name="TitleRegion1.a2.d21.2" localSheetId="2">[2]!DataDictionary[[#Headers],[
Cell]]</definedName>
    <definedName name="TitleRegion1.a2.d21.2">DataDictionary[[#Headers],[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'[3]ACL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'[3]ACL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'[3]ACL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'[3]ACL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2" l="1"/>
  <c r="A7" i="2"/>
  <c r="A6" i="2"/>
  <c r="A5" i="2"/>
  <c r="A3" i="2"/>
</calcChain>
</file>

<file path=xl/sharedStrings.xml><?xml version="1.0" encoding="utf-8"?>
<sst xmlns="http://schemas.openxmlformats.org/spreadsheetml/2006/main" count="432" uniqueCount="128">
  <si>
    <t>Independent Adoption Program and Adoption Set-Asides Quarterly Statistical Report 
and Delegated Counties Only (AD 56D)</t>
  </si>
  <si>
    <t>REPORT QUARTER</t>
  </si>
  <si>
    <t>RELEASE DATE</t>
  </si>
  <si>
    <t>COMMENTS  a/</t>
  </si>
  <si>
    <t>All reporting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</si>
  <si>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</si>
  <si>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</si>
  <si>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</si>
  <si>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</si>
  <si>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</si>
  <si>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Independent Adoption Activity</t>
  </si>
  <si>
    <t>1. Investigations in process at the end of last quarter</t>
  </si>
  <si>
    <t>1a. Item 6 from last quarter</t>
  </si>
  <si>
    <t>1b. Adjustment to Item 1a</t>
  </si>
  <si>
    <t>2. New petitions received during the quarter</t>
  </si>
  <si>
    <t>3. Other cases (i.e. reopened cases, transfers in) added during the quarter</t>
  </si>
  <si>
    <t xml:space="preserve">4. Investigations completed during the quarter. </t>
  </si>
  <si>
    <t>4a. Investigations completed during the quarter. Approval Recommended</t>
  </si>
  <si>
    <t>4b. Investigations completed during the quarter. Dismissal Recommended</t>
  </si>
  <si>
    <t>4a. Investigations completed during the quarter. Denial Recommended</t>
  </si>
  <si>
    <t>5. Other cases closed (i.e. closures of reopened cases, transfers out) during the quarter</t>
  </si>
  <si>
    <t>6. Investigations in process at the end of the quarter</t>
  </si>
  <si>
    <t>B.  Set-Asides (CDSS Only)</t>
  </si>
  <si>
    <t>7. Investigations in process at the end of last quarter</t>
  </si>
  <si>
    <t>7a. Item 10 from last quarter</t>
  </si>
  <si>
    <t>7b. Adjustment to Item 7a</t>
  </si>
  <si>
    <t>8. New petitions received during the quarter</t>
  </si>
  <si>
    <t>9. Investigations completed during the quarter</t>
  </si>
  <si>
    <t>9a. Investigations completed during the quarter. Set Aside Recommended</t>
  </si>
  <si>
    <t>9b. Investigations completed during the quarter. Set-Aside Not recommended</t>
  </si>
  <si>
    <t>10. Investigations in process at end of the quarter</t>
  </si>
  <si>
    <t>Accessible data table begins in Cell A5. Item descriptions are contained within input messages in Cell G5 through Cell Z5.</t>
  </si>
  <si>
    <t>Independent Adoption Program and Adoption Set-Asides 
Quarterly Statistical Report and Delegated Counties Only 
(AD 56D)</t>
  </si>
  <si>
    <t>Part A.  Independent Adoption Activity</t>
  </si>
  <si>
    <t>Part B.  Set-Asides (CDSS Only)</t>
  </si>
  <si>
    <t>Total Cases</t>
  </si>
  <si>
    <t>1. Investigations in process, end of last qtr</t>
  </si>
  <si>
    <t>1a. 
Item 6 (Cell 11) from last qtr</t>
  </si>
  <si>
    <t>1b. Adjust to Item 1a</t>
  </si>
  <si>
    <t>2. 
New petitions during qtr</t>
  </si>
  <si>
    <t>3.
Cases added</t>
  </si>
  <si>
    <t>4.
Investigations
completed during qtr</t>
  </si>
  <si>
    <t xml:space="preserve">4a. Approval </t>
  </si>
  <si>
    <t xml:space="preserve">4b. Dismissal </t>
  </si>
  <si>
    <t xml:space="preserve">4c. Denial </t>
  </si>
  <si>
    <t>5. 
Other cases closed</t>
  </si>
  <si>
    <t>6. Investigations in process, end of current qtr</t>
  </si>
  <si>
    <t>7.
Investigations in process, end of last qtr</t>
  </si>
  <si>
    <t>7a. 
Item 10 from last qtr</t>
  </si>
  <si>
    <t>7b. Adjust to Item 7a</t>
  </si>
  <si>
    <t>8. 
New petitions during qtr</t>
  </si>
  <si>
    <t>9.
Investigations completed during qtr</t>
  </si>
  <si>
    <t>9a.  
Set Aside Recommended</t>
  </si>
  <si>
    <t>9b. 
Set-Aside Not recommended</t>
  </si>
  <si>
    <t>10. Investigations in process, end of current qtr</t>
  </si>
  <si>
    <t>Date</t>
  </si>
  <si>
    <t>Quarter</t>
  </si>
  <si>
    <t>Year</t>
  </si>
  <si>
    <t>County Name</t>
  </si>
  <si>
    <t>County Code</t>
  </si>
  <si>
    <t>SFY</t>
  </si>
  <si>
    <t>FFY</t>
  </si>
  <si>
    <t>Jul-Sep</t>
  </si>
  <si>
    <t>Statewide</t>
  </si>
  <si>
    <t>00</t>
  </si>
  <si>
    <t>19-20</t>
  </si>
  <si>
    <t>*</t>
  </si>
  <si>
    <t>Alameda County</t>
  </si>
  <si>
    <t>01</t>
  </si>
  <si>
    <t>Los Angeles County</t>
  </si>
  <si>
    <t>02</t>
  </si>
  <si>
    <t>San Diego County</t>
  </si>
  <si>
    <t>03</t>
  </si>
  <si>
    <t>CDSS Oakland</t>
  </si>
  <si>
    <t>04</t>
  </si>
  <si>
    <t>CDSS Chico</t>
  </si>
  <si>
    <t>05</t>
  </si>
  <si>
    <t>CDSS Monterey Park</t>
  </si>
  <si>
    <t>06</t>
  </si>
  <si>
    <t>CDSS Sacramento</t>
  </si>
  <si>
    <t>07</t>
  </si>
  <si>
    <t>CDSS Fresno</t>
  </si>
  <si>
    <t>08</t>
  </si>
  <si>
    <t>CDSS Arcata</t>
  </si>
  <si>
    <t>09</t>
  </si>
  <si>
    <t>Oct-Dec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</si>
  <si>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</si>
  <si>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</si>
  <si>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</si>
  <si>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</si>
  <si>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</si>
  <si>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</si>
  <si>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</si>
  <si>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</si>
  <si>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</si>
  <si>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</si>
  <si>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Jan-Mar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</si>
  <si>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</si>
  <si>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</si>
  <si>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</si>
  <si>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</si>
  <si>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</si>
  <si>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</si>
  <si>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</si>
  <si>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</si>
  <si>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</si>
  <si>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</si>
  <si>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Apr-Jun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</si>
  <si>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</si>
  <si>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</si>
  <si>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</si>
  <si>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</si>
  <si>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</si>
  <si>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</si>
  <si>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</si>
  <si>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</si>
  <si>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</si>
  <si>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</si>
  <si>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1</t>
  </si>
  <si>
    <t>2</t>
  </si>
  <si>
    <t>3</t>
  </si>
  <si>
    <t>4</t>
  </si>
  <si>
    <t>5</t>
  </si>
  <si>
    <t>6</t>
  </si>
  <si>
    <t>7</t>
  </si>
  <si>
    <t>8</t>
  </si>
  <si>
    <t>9</t>
  </si>
  <si>
    <t>Accessible data table begins in Cell A5.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</si>
</sst>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m\ d\,\ yyyy"/>
    <numFmt numFmtId="165" formatCode="[$-409]mmmm\ d\,\ yyyy;@"/>
    <numFmt numFmtId="166" formatCode="mmmyy"/>
    <numFmt numFmtId="167" formatCode="mmm\ yyyy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  <font>
      <sz val="13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5" fillId="0" borderId="0"/>
  </cellStyleXfs>
  <cellXfs count="72">
    <xf numFmtId="0" fontId="0" fillId="0" borderId="0" xfId="0"/>
    <xf numFmtId="49" fontId="3" fillId="2" borderId="0" xfId="0" applyNumberFormat="1" applyFont="1" applyFill="1" applyProtection="1">
      <protection locked="0" hidden="1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vertical="top"/>
    </xf>
    <xf numFmtId="17" fontId="7" fillId="2" borderId="6" xfId="0" quotePrefix="1" applyNumberFormat="1" applyFont="1" applyFill="1" applyBorder="1" applyAlignment="1">
      <alignment horizontal="center" vertical="center"/>
    </xf>
    <xf numFmtId="165" fontId="8" fillId="2" borderId="7" xfId="0" quotePrefix="1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 applyProtection="1">
      <alignment horizontal="left" vertical="center" wrapText="1"/>
      <protection locked="0"/>
    </xf>
    <xf numFmtId="0" fontId="6" fillId="0" borderId="0" xfId="0" quotePrefix="1" applyFont="1" applyAlignment="1">
      <alignment horizontal="left" vertical="center"/>
    </xf>
    <xf numFmtId="17" fontId="7" fillId="2" borderId="9" xfId="0" quotePrefix="1" applyNumberFormat="1" applyFont="1" applyFill="1" applyBorder="1" applyAlignment="1">
      <alignment horizontal="center" vertical="center"/>
    </xf>
    <xf numFmtId="165" fontId="8" fillId="2" borderId="10" xfId="0" quotePrefix="1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 vertical="center"/>
    </xf>
    <xf numFmtId="17" fontId="7" fillId="2" borderId="12" xfId="0" quotePrefix="1" applyNumberFormat="1" applyFont="1" applyFill="1" applyBorder="1" applyAlignment="1">
      <alignment horizontal="center" vertical="center"/>
    </xf>
    <xf numFmtId="165" fontId="8" fillId="2" borderId="1" xfId="0" quotePrefix="1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11" fillId="2" borderId="6" xfId="0" applyFont="1" applyFill="1" applyBorder="1" applyAlignment="1">
      <alignment vertical="top"/>
    </xf>
    <xf numFmtId="0" fontId="11" fillId="2" borderId="7" xfId="0" applyFont="1" applyFill="1" applyBorder="1" applyAlignment="1">
      <alignment vertical="top"/>
    </xf>
    <xf numFmtId="0" fontId="11" fillId="2" borderId="7" xfId="0" applyFont="1" applyFill="1" applyBorder="1" applyAlignment="1">
      <alignment vertical="top" wrapText="1"/>
    </xf>
    <xf numFmtId="0" fontId="11" fillId="2" borderId="8" xfId="0" applyFont="1" applyFill="1" applyBorder="1" applyAlignment="1">
      <alignment vertical="top"/>
    </xf>
    <xf numFmtId="0" fontId="12" fillId="0" borderId="0" xfId="0" applyFont="1" applyAlignment="1">
      <alignment vertical="top"/>
    </xf>
    <xf numFmtId="0" fontId="11" fillId="2" borderId="9" xfId="0" applyFont="1" applyFill="1" applyBorder="1" applyAlignment="1">
      <alignment vertical="top" wrapText="1"/>
    </xf>
    <xf numFmtId="0" fontId="11" fillId="2" borderId="10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0" fontId="11" fillId="2" borderId="11" xfId="0" applyFont="1" applyFill="1" applyBorder="1" applyAlignment="1">
      <alignment vertical="top" wrapText="1"/>
    </xf>
    <xf numFmtId="0" fontId="11" fillId="2" borderId="12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13" xfId="0" applyFont="1" applyFill="1" applyBorder="1" applyAlignment="1">
      <alignment vertical="top" wrapText="1"/>
    </xf>
    <xf numFmtId="0" fontId="12" fillId="0" borderId="0" xfId="0" applyFont="1" applyAlignment="1">
      <alignment vertical="top" wrapText="1"/>
    </xf>
    <xf numFmtId="166" fontId="2" fillId="0" borderId="0" xfId="1" applyNumberFormat="1" applyFont="1" applyAlignment="1">
      <alignment wrapText="1"/>
    </xf>
    <xf numFmtId="167" fontId="13" fillId="0" borderId="0" xfId="2" applyNumberFormat="1" applyFont="1"/>
    <xf numFmtId="0" fontId="13" fillId="0" borderId="0" xfId="2" applyFont="1"/>
    <xf numFmtId="49" fontId="13" fillId="0" borderId="0" xfId="2" applyNumberFormat="1" applyFont="1"/>
    <xf numFmtId="0" fontId="13" fillId="0" borderId="0" xfId="2" applyFont="1" applyAlignment="1">
      <alignment horizontal="center"/>
    </xf>
    <xf numFmtId="0" fontId="14" fillId="0" borderId="10" xfId="3" applyFont="1" applyBorder="1" applyAlignment="1">
      <alignment horizontal="center" vertical="top" wrapText="1"/>
    </xf>
    <xf numFmtId="0" fontId="11" fillId="0" borderId="0" xfId="2" applyFont="1"/>
    <xf numFmtId="1" fontId="17" fillId="2" borderId="10" xfId="3" applyNumberFormat="1" applyFont="1" applyFill="1" applyBorder="1" applyProtection="1">
      <protection hidden="1"/>
    </xf>
    <xf numFmtId="0" fontId="16" fillId="2" borderId="10" xfId="3" applyFont="1" applyFill="1" applyBorder="1" applyProtection="1">
      <protection hidden="1"/>
    </xf>
    <xf numFmtId="0" fontId="17" fillId="2" borderId="10" xfId="3" applyFont="1" applyFill="1" applyBorder="1" applyProtection="1">
      <protection hidden="1"/>
    </xf>
    <xf numFmtId="49" fontId="17" fillId="2" borderId="10" xfId="3" applyNumberFormat="1" applyFont="1" applyFill="1" applyBorder="1" applyProtection="1">
      <protection hidden="1"/>
    </xf>
    <xf numFmtId="0" fontId="17" fillId="2" borderId="10" xfId="3" applyFont="1" applyFill="1" applyBorder="1" applyAlignment="1" applyProtection="1">
      <alignment horizontal="center"/>
      <protection locked="0" hidden="1"/>
    </xf>
    <xf numFmtId="0" fontId="15" fillId="0" borderId="0" xfId="3"/>
    <xf numFmtId="166" fontId="17" fillId="2" borderId="9" xfId="3" applyNumberFormat="1" applyFont="1" applyFill="1" applyBorder="1" applyProtection="1">
      <protection hidden="1"/>
    </xf>
    <xf numFmtId="0" fontId="17" fillId="2" borderId="11" xfId="3" applyFont="1" applyFill="1" applyBorder="1" applyAlignment="1" applyProtection="1">
      <alignment horizontal="center"/>
      <protection locked="0" hidden="1"/>
    </xf>
    <xf numFmtId="166" fontId="7" fillId="2" borderId="6" xfId="3" applyNumberFormat="1" applyFont="1" applyFill="1" applyBorder="1"/>
    <xf numFmtId="167" fontId="7" fillId="2" borderId="7" xfId="3" applyNumberFormat="1" applyFont="1" applyFill="1" applyBorder="1"/>
    <xf numFmtId="0" fontId="7" fillId="2" borderId="7" xfId="3" applyFont="1" applyFill="1" applyBorder="1"/>
    <xf numFmtId="49" fontId="7" fillId="2" borderId="7" xfId="3" applyNumberFormat="1" applyFont="1" applyFill="1" applyBorder="1"/>
    <xf numFmtId="1" fontId="7" fillId="2" borderId="7" xfId="3" applyNumberFormat="1" applyFont="1" applyFill="1" applyBorder="1" applyAlignment="1">
      <alignment horizontal="center"/>
    </xf>
    <xf numFmtId="1" fontId="7" fillId="2" borderId="8" xfId="3" applyNumberFormat="1" applyFont="1" applyFill="1" applyBorder="1" applyAlignment="1">
      <alignment horizontal="center"/>
    </xf>
    <xf numFmtId="166" fontId="17" fillId="2" borderId="12" xfId="3" applyNumberFormat="1" applyFont="1" applyFill="1" applyBorder="1" applyProtection="1">
      <protection hidden="1"/>
    </xf>
    <xf numFmtId="1" fontId="17" fillId="2" borderId="1" xfId="3" applyNumberFormat="1" applyFont="1" applyFill="1" applyBorder="1" applyProtection="1">
      <protection hidden="1"/>
    </xf>
    <xf numFmtId="0" fontId="16" fillId="2" borderId="1" xfId="3" applyFont="1" applyFill="1" applyBorder="1" applyProtection="1">
      <protection hidden="1"/>
    </xf>
    <xf numFmtId="49" fontId="17" fillId="2" borderId="1" xfId="3" applyNumberFormat="1" applyFont="1" applyFill="1" applyBorder="1" applyProtection="1">
      <protection hidden="1"/>
    </xf>
    <xf numFmtId="0" fontId="17" fillId="2" borderId="1" xfId="3" applyFont="1" applyFill="1" applyBorder="1" applyProtection="1">
      <protection hidden="1"/>
    </xf>
    <xf numFmtId="0" fontId="17" fillId="2" borderId="1" xfId="3" applyFont="1" applyFill="1" applyBorder="1" applyAlignment="1" applyProtection="1">
      <alignment horizontal="center"/>
      <protection locked="0" hidden="1"/>
    </xf>
    <xf numFmtId="0" fontId="17" fillId="2" borderId="13" xfId="3" applyFont="1" applyFill="1" applyBorder="1" applyAlignment="1" applyProtection="1">
      <alignment horizontal="center"/>
      <protection locked="0" hidden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13" xfId="2" applyFont="1" applyBorder="1" applyAlignment="1">
      <alignment horizontal="center" vertical="center" wrapText="1"/>
    </xf>
    <xf numFmtId="0" fontId="14" fillId="0" borderId="14" xfId="2" applyFont="1" applyBorder="1" applyAlignment="1">
      <alignment horizontal="center" vertical="center" wrapText="1"/>
    </xf>
    <xf numFmtId="0" fontId="14" fillId="0" borderId="12" xfId="2" applyFont="1" applyBorder="1" applyAlignment="1">
      <alignment horizontal="center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14" fillId="0" borderId="10" xfId="3" applyFont="1" applyBorder="1" applyAlignment="1">
      <alignment horizontal="center" vertical="center" wrapText="1"/>
    </xf>
    <xf numFmtId="0" fontId="16" fillId="0" borderId="10" xfId="3" applyFont="1" applyBorder="1" applyAlignment="1">
      <alignment horizontal="center" vertical="center" wrapText="1"/>
    </xf>
  </cellXfs>
  <cellStyles count="4">
    <cellStyle name="Normal" xfId="0" builtinId="0"/>
    <cellStyle name="Normal 79 3" xfId="1" xr:uid="{B94DD731-731D-4A83-B063-22D32528186F}"/>
    <cellStyle name="Normal 80" xfId="2" xr:uid="{7F0F87CE-CC9A-4AA9-8793-A76EF09FA359}"/>
    <cellStyle name="Normal 81" xfId="3" xr:uid="{986ED51A-8987-4C34-AB80-43E5A3B98BDF}"/>
  </cellStyles>
  <dxfs count="5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6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5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border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COMMON\CWDAB-DSSDB\Adoptions\AD56D\Workbooks\AD56D%20Workbook%20FY19-20%20(USE%20THIS%20ONE)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ReviewIssues"/>
      <sheetName val="FileNames"/>
      <sheetName val="HOME"/>
      <sheetName val="Data"/>
      <sheetName val="Current Data"/>
      <sheetName val="WORKBOOK SUMMARY"/>
      <sheetName val="Jul-Sep County"/>
      <sheetName val="Jul-Sep Edits"/>
      <sheetName val="Jul-Sep Intake"/>
      <sheetName val="Oct-Dec County"/>
      <sheetName val="Oct-Dec Edits"/>
      <sheetName val="Oct-Dec Intake"/>
      <sheetName val="Jan-Mar County"/>
      <sheetName val="Jan-Mar Edits"/>
      <sheetName val="Jan-Mar Intake"/>
      <sheetName val="Apr-Jun County"/>
      <sheetName val="Apr-Jun Edits"/>
      <sheetName val="Apr-Jun Intake"/>
      <sheetName val="Data Review"/>
      <sheetName val="Prior Data"/>
      <sheetName val="Release Summary"/>
      <sheetName val="Report View"/>
      <sheetName val="DataDictionary"/>
      <sheetName val="Masked1-10"/>
      <sheetName val="FindMinValues"/>
      <sheetName val="De-Identified"/>
      <sheetName val="FinalizedData"/>
      <sheetName val="RELEASE BACKSHEET"/>
      <sheetName val="AD56D Workbook FY19-20 (USE THI"/>
    </sheetNames>
    <sheetDataSet>
      <sheetData sheetId="0"/>
      <sheetData sheetId="1"/>
      <sheetData sheetId="2">
        <row r="1">
          <cell r="C1" t="str">
            <v>2019-2020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3">
          <cell r="B3" t="str">
            <v>July-September 2019</v>
          </cell>
        </row>
        <row r="4">
          <cell r="B4" t="str">
            <v>October-December 2019</v>
          </cell>
        </row>
        <row r="5">
          <cell r="B5" t="str">
            <v>January-March 2020</v>
          </cell>
        </row>
        <row r="6">
          <cell r="B6" t="str">
            <v>April-June 2020</v>
          </cell>
        </row>
        <row r="7">
          <cell r="B7" t="str">
            <v>N/A</v>
          </cell>
        </row>
        <row r="8">
          <cell r="B8" t="str">
            <v>N/A</v>
          </cell>
        </row>
        <row r="9">
          <cell r="B9" t="str">
            <v>N/A</v>
          </cell>
        </row>
        <row r="10">
          <cell r="B10" t="str">
            <v>N/A</v>
          </cell>
        </row>
        <row r="11">
          <cell r="B11" t="str">
            <v>N/A</v>
          </cell>
        </row>
        <row r="12">
          <cell r="B12" t="str">
            <v>N/A</v>
          </cell>
        </row>
        <row r="13">
          <cell r="B13" t="str">
            <v>N/A</v>
          </cell>
        </row>
        <row r="14">
          <cell r="B14" t="str">
            <v>N/A</v>
          </cell>
        </row>
      </sheetData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D353775-9407-4080-8507-05C5AA424528}" name="ReleaseSummary" displayName="ReleaseSummary" ref="A4:C8" totalsRowShown="0" headerRowDxfId="48" dataDxfId="46" headerRowBorderDxfId="47" tableBorderDxfId="45" totalsRowBorderDxfId="44">
  <tableColumns count="3">
    <tableColumn id="1" xr3:uid="{6B4DEF10-9F8D-44B6-8B22-2CCC9F4F9EB4}" name="REPORT QUARTER" dataDxfId="43"/>
    <tableColumn id="2" xr3:uid="{F9D93FDF-AEE3-4EEC-8F3E-6926CE34F555}" name="RELEASE DATE" dataDxfId="42"/>
    <tableColumn id="3" xr3:uid="{DB91D257-DC46-4F50-B241-AD020C88FAB0}" name="COMMENTS  a/" dataDxfId="4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B78B252-A519-4BF0-8548-68C94A099130}" name="DataDictionary" displayName="DataDictionary" ref="A2:D21" totalsRowShown="0" headerRowDxfId="40" dataDxfId="38" headerRowBorderDxfId="39" tableBorderDxfId="37" totalsRowBorderDxfId="36">
  <autoFilter ref="A2:D21" xr:uid="{00000000-0009-0000-0100-000003000000}"/>
  <tableColumns count="4">
    <tableColumn id="1" xr3:uid="{DA35ADC0-480C-46E9-B549-6492011535F6}" name="_x000a_Cell" dataDxfId="35"/>
    <tableColumn id="2" xr3:uid="{A1E3E002-0E09-492C-9738-19F7AF5426D5}" name="Part" dataDxfId="34"/>
    <tableColumn id="3" xr3:uid="{648BE1CA-A6EF-4AB9-A0CF-48EA5553C423}" name="Item " dataDxfId="33"/>
    <tableColumn id="4" xr3:uid="{8BE13F36-70BD-468D-A593-990D16B4D408}" name="Column" dataDxfId="3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3F4ABA1-CEEE-41EB-A62F-CE7CD25D13E0}" name="DataTable" displayName="DataTable" ref="A5:Z45" totalsRowShown="0" headerRowDxfId="30" dataDxfId="28" headerRowBorderDxfId="29" tableBorderDxfId="27" totalsRowBorderDxfId="26" headerRowCellStyle="Normal 81" dataCellStyle="Normal 81">
  <autoFilter ref="A5:Z45" xr:uid="{6AF22712-77FA-450B-ACEB-4D9D03DBF814}"/>
  <tableColumns count="26">
    <tableColumn id="1" xr3:uid="{A31AF69F-55B1-4BDB-8EAD-459FCF26C403}" name="Date" dataDxfId="25" dataCellStyle="Normal 81"/>
    <tableColumn id="2" xr3:uid="{15748EFA-145D-4FA5-BC57-3DD021535358}" name="Quarter" dataDxfId="24" dataCellStyle="Normal 81"/>
    <tableColumn id="3" xr3:uid="{AA3924C9-455A-4881-A396-B2ECC8508A39}" name="Year" dataDxfId="23" dataCellStyle="Normal 81"/>
    <tableColumn id="4" xr3:uid="{9C266A6B-8147-4CD8-B52F-00C90914B40E}" name="County Name" dataDxfId="22" dataCellStyle="Normal 81"/>
    <tableColumn id="5" xr3:uid="{DB4A2BF4-B702-4ED0-AF9D-F3980A290D56}" name="County Code" dataDxfId="21" dataCellStyle="Normal 81"/>
    <tableColumn id="6" xr3:uid="{628C6F2B-712D-43CE-B7E6-2C59EA125EB2}" name="SFY" dataDxfId="20" dataCellStyle="Normal 81"/>
    <tableColumn id="7" xr3:uid="{FAB06899-A075-4EE0-BCE5-070BB94C0AA8}" name="FFY" dataDxfId="19" dataCellStyle="Normal 81"/>
    <tableColumn id="8" xr3:uid="{3F6B2319-665E-4D96-8837-996A55A3733E}" name="1" dataDxfId="18" dataCellStyle="Normal 81"/>
    <tableColumn id="9" xr3:uid="{2F6D1713-AC16-4D9E-9941-AA51B4C77B0D}" name="2" dataDxfId="17" dataCellStyle="Normal 81"/>
    <tableColumn id="10" xr3:uid="{C22B6696-8618-45F1-A6B5-5405B8C3D1F8}" name="3" dataDxfId="16" dataCellStyle="Normal 81"/>
    <tableColumn id="11" xr3:uid="{AB1F8916-20FB-4313-A8A8-1B0A7C6E423A}" name="4" dataDxfId="15" dataCellStyle="Normal 81"/>
    <tableColumn id="12" xr3:uid="{1595EA2E-948D-4C82-A9BC-3A3BBF0DA15E}" name="5" dataDxfId="14" dataCellStyle="Normal 81"/>
    <tableColumn id="13" xr3:uid="{811C3059-B63E-44A7-A19D-516F90E5A009}" name="6" dataDxfId="13" dataCellStyle="Normal 81"/>
    <tableColumn id="14" xr3:uid="{17529F27-A22A-49E7-AC14-3C3BEEA53919}" name="7" dataDxfId="12" dataCellStyle="Normal 81"/>
    <tableColumn id="15" xr3:uid="{DEDCCB24-3D3D-4149-AF12-D14DAE2EBD23}" name="8" dataDxfId="11" dataCellStyle="Normal 81"/>
    <tableColumn id="16" xr3:uid="{62588CB6-36B7-42FB-8449-C7115C06A3A9}" name="9" dataDxfId="10" dataCellStyle="Normal 81"/>
    <tableColumn id="17" xr3:uid="{C49DD73E-2612-4897-BB4E-1CF1429FC44F}" name="10" dataDxfId="9" dataCellStyle="Normal 81"/>
    <tableColumn id="18" xr3:uid="{DE61F18F-4FCF-410A-AC9E-5592670F91A7}" name="11" dataDxfId="8" dataCellStyle="Normal 81"/>
    <tableColumn id="19" xr3:uid="{3FEA1125-4572-4B76-AF85-DDD831AE7F02}" name="12" dataDxfId="7" dataCellStyle="Normal 81"/>
    <tableColumn id="20" xr3:uid="{993DB0B5-408C-44F9-BB11-D3EFEB67B2D4}" name="13" dataDxfId="6" dataCellStyle="Normal 81"/>
    <tableColumn id="21" xr3:uid="{C4E4CA1F-8B21-49DD-A707-D3130DD27DF0}" name="14" dataDxfId="5" dataCellStyle="Normal 81"/>
    <tableColumn id="22" xr3:uid="{8914BEC6-4F79-4DC2-A412-3186C66BD51D}" name="15" dataDxfId="4" dataCellStyle="Normal 81"/>
    <tableColumn id="23" xr3:uid="{26067BDC-08B5-4FC6-AE27-62517E7CE588}" name="16" dataDxfId="3" dataCellStyle="Normal 81"/>
    <tableColumn id="24" xr3:uid="{722D457A-8ED1-4B3A-A1AC-27E8A92E8366}" name="17" dataDxfId="2" dataCellStyle="Normal 81"/>
    <tableColumn id="25" xr3:uid="{2B3A25AA-ED86-47F7-8258-FC2CA47C4854}" name="18" dataDxfId="1" dataCellStyle="Normal 81"/>
    <tableColumn id="26" xr3:uid="{C03A3794-1531-4917-987F-18FE026FE012}" name="19" dataDxfId="0" dataCellStyle="Normal 8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58732-4DB9-480C-9B9B-2B483D2CE9E7}">
  <sheetPr codeName="Sheet34"/>
  <dimension ref="A1:K16"/>
  <sheetViews>
    <sheetView showGridLines="0" tabSelected="1" zoomScaleNormal="100" workbookViewId="0"/>
  </sheetViews>
  <sheetFormatPr defaultRowHeight="15" x14ac:dyDescent="0.25"/>
  <cols>
    <col min="1" max="1" width="29.28515625" bestFit="1" customWidth="1"/>
    <col min="2" max="2" width="23.7109375" bestFit="1" customWidth="1"/>
    <col min="3" max="3" width="67.5703125" customWidth="1"/>
    <col min="4" max="4" width="3.42578125" style="3" customWidth="1"/>
    <col min="5" max="5" width="3.42578125" customWidth="1"/>
    <col min="6" max="6" width="32.7109375" customWidth="1"/>
    <col min="10" max="11" width="9.140625" style="3"/>
  </cols>
  <sheetData>
    <row r="1" spans="1:9" s="2" customFormat="1" x14ac:dyDescent="0.25">
      <c r="A1" s="1" t="s">
        <v>127</v>
      </c>
      <c r="B1" s="1"/>
      <c r="C1" s="1"/>
      <c r="E1"/>
      <c r="F1"/>
      <c r="G1"/>
      <c r="H1"/>
      <c r="I1"/>
    </row>
    <row r="2" spans="1:9" ht="39.75" customHeight="1" x14ac:dyDescent="0.25">
      <c r="A2" s="62" t="s">
        <v>0</v>
      </c>
      <c r="B2" s="62"/>
      <c r="C2" s="62"/>
    </row>
    <row r="3" spans="1:9" ht="18" customHeight="1" thickBot="1" x14ac:dyDescent="0.3">
      <c r="A3" s="63" t="str">
        <f>CONCATENATE("Fiscal Year ",LEFT([2]HOME!C1,4),"-",RIGHT([2]HOME!C1,2)," Release Summary")</f>
        <v>Fiscal Year 2019-20 Release Summary</v>
      </c>
      <c r="B3" s="63"/>
      <c r="C3" s="63"/>
    </row>
    <row r="4" spans="1:9" ht="33" customHeight="1" thickTop="1" thickBot="1" x14ac:dyDescent="0.3">
      <c r="A4" s="4" t="s">
        <v>1</v>
      </c>
      <c r="B4" s="5" t="s">
        <v>2</v>
      </c>
      <c r="C4" s="6" t="s">
        <v>3</v>
      </c>
      <c r="D4" s="7"/>
    </row>
    <row r="5" spans="1:9" ht="38.25" customHeight="1" thickTop="1" x14ac:dyDescent="0.25">
      <c r="A5" s="8" t="str">
        <f>CONCATENATE("July-September ",LEFT([2]HOME!$C$1,4))</f>
        <v>July-September 2019</v>
      </c>
      <c r="B5" s="9">
        <v>43808</v>
      </c>
      <c r="C5" s="10" t="s">
        <v>4</v>
      </c>
      <c r="D5" s="11"/>
    </row>
    <row r="6" spans="1:9" ht="45" customHeight="1" x14ac:dyDescent="0.25">
      <c r="A6" s="12" t="str">
        <f>CONCATENATE("October-December ",LEFT([2]HOME!$C$1,4))</f>
        <v>October-December 2019</v>
      </c>
      <c r="B6" s="13">
        <v>44123</v>
      </c>
      <c r="C6" s="14" t="s">
        <v>4</v>
      </c>
      <c r="D6" s="15"/>
    </row>
    <row r="7" spans="1:9" ht="41.25" customHeight="1" x14ac:dyDescent="0.25">
      <c r="A7" s="12" t="str">
        <f>CONCATENATE("January-March ",RIGHT([2]HOME!$C$1,4))</f>
        <v>January-March 2020</v>
      </c>
      <c r="B7" s="13">
        <v>44123</v>
      </c>
      <c r="C7" s="14" t="s">
        <v>4</v>
      </c>
      <c r="D7" s="15"/>
    </row>
    <row r="8" spans="1:9" ht="42.75" customHeight="1" x14ac:dyDescent="0.25">
      <c r="A8" s="16" t="str">
        <f>CONCATENATE("April-June ",RIGHT([2]HOME!$C$1,4))</f>
        <v>April-June 2020</v>
      </c>
      <c r="B8" s="17">
        <v>44123</v>
      </c>
      <c r="C8" s="14" t="s">
        <v>4</v>
      </c>
      <c r="D8" s="15"/>
    </row>
    <row r="9" spans="1:9" x14ac:dyDescent="0.25">
      <c r="D9" s="15"/>
    </row>
    <row r="10" spans="1:9" x14ac:dyDescent="0.25">
      <c r="D10" s="15"/>
    </row>
    <row r="11" spans="1:9" x14ac:dyDescent="0.25">
      <c r="D11" s="15"/>
    </row>
    <row r="12" spans="1:9" ht="16.5" x14ac:dyDescent="0.25">
      <c r="C12" s="18"/>
      <c r="D12" s="15"/>
    </row>
    <row r="13" spans="1:9" x14ac:dyDescent="0.25">
      <c r="D13" s="15"/>
    </row>
    <row r="14" spans="1:9" x14ac:dyDescent="0.25">
      <c r="D14" s="15"/>
    </row>
    <row r="15" spans="1:9" x14ac:dyDescent="0.25">
      <c r="D15" s="15"/>
    </row>
    <row r="16" spans="1:9" x14ac:dyDescent="0.25">
      <c r="D16" s="15"/>
    </row>
  </sheetData>
  <mergeCells count="2">
    <mergeCell ref="A2:C2"/>
    <mergeCell ref="A3:C3"/>
  </mergeCells>
  <conditionalFormatting sqref="B5:C8">
    <cfRule type="expression" dxfId="49" priority="1">
      <formula>$B5=""</formula>
    </cfRule>
  </conditionalFormatting>
  <printOptions horizontalCentered="1" verticalCentered="1"/>
  <pageMargins left="0.25" right="0.25" top="0.5" bottom="0.5" header="0.25" footer="0.25"/>
  <pageSetup scale="105" orientation="landscape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F30EE-6BC1-4764-B40C-AC67437B429E}">
  <sheetPr codeName="Sheet1"/>
  <dimension ref="A1:D21"/>
  <sheetViews>
    <sheetView showGridLines="0" zoomScale="85" zoomScaleNormal="85" workbookViewId="0"/>
  </sheetViews>
  <sheetFormatPr defaultColWidth="9.140625" defaultRowHeight="15.75" x14ac:dyDescent="0.25"/>
  <cols>
    <col min="1" max="1" width="10.7109375" style="25" customWidth="1"/>
    <col min="2" max="2" width="49.28515625" style="25" bestFit="1" customWidth="1"/>
    <col min="3" max="3" width="44.28515625" style="33" customWidth="1"/>
    <col min="4" max="4" width="10.7109375" style="25" bestFit="1" customWidth="1"/>
    <col min="5" max="16384" width="9.140625" style="25"/>
  </cols>
  <sheetData>
    <row r="1" spans="1:4" s="19" customFormat="1" x14ac:dyDescent="0.25">
      <c r="A1" s="19" t="s">
        <v>5</v>
      </c>
      <c r="C1" s="20"/>
    </row>
    <row r="2" spans="1:4" x14ac:dyDescent="0.25">
      <c r="A2" s="21" t="s">
        <v>6</v>
      </c>
      <c r="B2" s="22" t="s">
        <v>7</v>
      </c>
      <c r="C2" s="23" t="s">
        <v>8</v>
      </c>
      <c r="D2" s="24" t="s">
        <v>9</v>
      </c>
    </row>
    <row r="3" spans="1:4" ht="31.5" x14ac:dyDescent="0.25">
      <c r="A3" s="26">
        <v>1</v>
      </c>
      <c r="B3" s="27" t="s">
        <v>10</v>
      </c>
      <c r="C3" s="27" t="s">
        <v>11</v>
      </c>
      <c r="D3" s="28"/>
    </row>
    <row r="4" spans="1:4" x14ac:dyDescent="0.25">
      <c r="A4" s="26">
        <v>2</v>
      </c>
      <c r="B4" s="27" t="s">
        <v>10</v>
      </c>
      <c r="C4" s="27" t="s">
        <v>12</v>
      </c>
      <c r="D4" s="28"/>
    </row>
    <row r="5" spans="1:4" x14ac:dyDescent="0.25">
      <c r="A5" s="26">
        <v>3</v>
      </c>
      <c r="B5" s="27" t="s">
        <v>10</v>
      </c>
      <c r="C5" s="27" t="s">
        <v>13</v>
      </c>
      <c r="D5" s="28"/>
    </row>
    <row r="6" spans="1:4" x14ac:dyDescent="0.25">
      <c r="A6" s="26">
        <v>4</v>
      </c>
      <c r="B6" s="27" t="s">
        <v>10</v>
      </c>
      <c r="C6" s="27" t="s">
        <v>14</v>
      </c>
      <c r="D6" s="28"/>
    </row>
    <row r="7" spans="1:4" ht="31.5" x14ac:dyDescent="0.25">
      <c r="A7" s="26">
        <v>5</v>
      </c>
      <c r="B7" s="27" t="s">
        <v>10</v>
      </c>
      <c r="C7" s="27" t="s">
        <v>15</v>
      </c>
      <c r="D7" s="28"/>
    </row>
    <row r="8" spans="1:4" ht="31.5" x14ac:dyDescent="0.25">
      <c r="A8" s="26">
        <v>6</v>
      </c>
      <c r="B8" s="27" t="s">
        <v>10</v>
      </c>
      <c r="C8" s="27" t="s">
        <v>16</v>
      </c>
      <c r="D8" s="28"/>
    </row>
    <row r="9" spans="1:4" ht="31.5" x14ac:dyDescent="0.25">
      <c r="A9" s="26">
        <v>7</v>
      </c>
      <c r="B9" s="27" t="s">
        <v>10</v>
      </c>
      <c r="C9" s="27" t="s">
        <v>17</v>
      </c>
      <c r="D9" s="28"/>
    </row>
    <row r="10" spans="1:4" ht="31.5" x14ac:dyDescent="0.25">
      <c r="A10" s="26">
        <v>8</v>
      </c>
      <c r="B10" s="27" t="s">
        <v>10</v>
      </c>
      <c r="C10" s="27" t="s">
        <v>18</v>
      </c>
      <c r="D10" s="28"/>
    </row>
    <row r="11" spans="1:4" ht="31.5" x14ac:dyDescent="0.25">
      <c r="A11" s="26">
        <v>9</v>
      </c>
      <c r="B11" s="27" t="s">
        <v>10</v>
      </c>
      <c r="C11" s="27" t="s">
        <v>19</v>
      </c>
      <c r="D11" s="28"/>
    </row>
    <row r="12" spans="1:4" ht="47.25" x14ac:dyDescent="0.25">
      <c r="A12" s="26">
        <v>10</v>
      </c>
      <c r="B12" s="27" t="s">
        <v>10</v>
      </c>
      <c r="C12" s="27" t="s">
        <v>20</v>
      </c>
      <c r="D12" s="28"/>
    </row>
    <row r="13" spans="1:4" ht="31.5" x14ac:dyDescent="0.25">
      <c r="A13" s="26">
        <v>11</v>
      </c>
      <c r="B13" s="27" t="s">
        <v>10</v>
      </c>
      <c r="C13" s="27" t="s">
        <v>21</v>
      </c>
      <c r="D13" s="28"/>
    </row>
    <row r="14" spans="1:4" ht="31.5" x14ac:dyDescent="0.25">
      <c r="A14" s="26">
        <v>12</v>
      </c>
      <c r="B14" s="27" t="s">
        <v>22</v>
      </c>
      <c r="C14" s="27" t="s">
        <v>23</v>
      </c>
      <c r="D14" s="28"/>
    </row>
    <row r="15" spans="1:4" x14ac:dyDescent="0.25">
      <c r="A15" s="26">
        <v>13</v>
      </c>
      <c r="B15" s="27" t="s">
        <v>22</v>
      </c>
      <c r="C15" s="27" t="s">
        <v>24</v>
      </c>
      <c r="D15" s="29"/>
    </row>
    <row r="16" spans="1:4" x14ac:dyDescent="0.25">
      <c r="A16" s="26">
        <v>14</v>
      </c>
      <c r="B16" s="27" t="s">
        <v>22</v>
      </c>
      <c r="C16" s="27" t="s">
        <v>25</v>
      </c>
      <c r="D16" s="29"/>
    </row>
    <row r="17" spans="1:4" x14ac:dyDescent="0.25">
      <c r="A17" s="26">
        <v>15</v>
      </c>
      <c r="B17" s="27" t="s">
        <v>22</v>
      </c>
      <c r="C17" s="27" t="s">
        <v>26</v>
      </c>
      <c r="D17" s="29"/>
    </row>
    <row r="18" spans="1:4" ht="31.5" x14ac:dyDescent="0.25">
      <c r="A18" s="26">
        <v>16</v>
      </c>
      <c r="B18" s="27" t="s">
        <v>22</v>
      </c>
      <c r="C18" s="27" t="s">
        <v>27</v>
      </c>
      <c r="D18" s="29"/>
    </row>
    <row r="19" spans="1:4" ht="31.5" x14ac:dyDescent="0.25">
      <c r="A19" s="26">
        <v>17</v>
      </c>
      <c r="B19" s="27" t="s">
        <v>22</v>
      </c>
      <c r="C19" s="27" t="s">
        <v>28</v>
      </c>
      <c r="D19" s="29"/>
    </row>
    <row r="20" spans="1:4" ht="31.5" x14ac:dyDescent="0.25">
      <c r="A20" s="26">
        <v>18</v>
      </c>
      <c r="B20" s="27" t="s">
        <v>22</v>
      </c>
      <c r="C20" s="27" t="s">
        <v>29</v>
      </c>
      <c r="D20" s="29"/>
    </row>
    <row r="21" spans="1:4" ht="31.5" x14ac:dyDescent="0.25">
      <c r="A21" s="30">
        <v>19</v>
      </c>
      <c r="B21" s="31" t="s">
        <v>22</v>
      </c>
      <c r="C21" s="31" t="s">
        <v>30</v>
      </c>
      <c r="D21" s="32"/>
    </row>
  </sheetData>
  <pageMargins left="0.7" right="0.7" top="0.75" bottom="0.75" header="0.3" footer="0.3"/>
  <pageSetup scale="57" orientation="portrait" verticalDpi="0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769DC-CF44-4C0B-8D17-D68960833503}">
  <sheetPr codeName="Sheet24"/>
  <dimension ref="A1:Z45"/>
  <sheetViews>
    <sheetView showGridLines="0" workbookViewId="0">
      <pane xSplit="7" ySplit="5" topLeftCell="H6" activePane="bottomRight" state="frozen"/>
      <selection activeCell="I6" sqref="I6:AA45"/>
      <selection pane="topRight" activeCell="I6" sqref="I6:AA45"/>
      <selection pane="bottomLeft" activeCell="I6" sqref="I6:AA45"/>
      <selection pane="bottomRight"/>
    </sheetView>
  </sheetViews>
  <sheetFormatPr defaultRowHeight="14.25" x14ac:dyDescent="0.2"/>
  <cols>
    <col min="1" max="1" width="9.140625" style="46"/>
    <col min="2" max="2" width="11.28515625" style="46" customWidth="1"/>
    <col min="3" max="3" width="8" style="46" customWidth="1"/>
    <col min="4" max="4" width="23.140625" style="46" bestFit="1" customWidth="1"/>
    <col min="5" max="5" width="17.5703125" style="46" customWidth="1"/>
    <col min="6" max="6" width="8.5703125" style="46" bestFit="1" customWidth="1"/>
    <col min="7" max="7" width="7.42578125" style="46" customWidth="1"/>
    <col min="8" max="26" width="17.85546875" style="46" customWidth="1"/>
    <col min="27" max="16384" width="9.140625" style="46"/>
  </cols>
  <sheetData>
    <row r="1" spans="1:26" s="36" customFormat="1" ht="13.5" customHeight="1" x14ac:dyDescent="0.25">
      <c r="A1" s="34" t="s">
        <v>31</v>
      </c>
      <c r="B1" s="35"/>
      <c r="C1" s="35"/>
      <c r="E1" s="37"/>
      <c r="H1" s="38"/>
    </row>
    <row r="2" spans="1:26" s="36" customFormat="1" ht="42.75" customHeight="1" x14ac:dyDescent="0.2">
      <c r="A2" s="64" t="s">
        <v>32</v>
      </c>
      <c r="B2" s="65"/>
      <c r="C2" s="65"/>
      <c r="D2" s="65"/>
      <c r="E2" s="65"/>
      <c r="F2" s="65"/>
      <c r="G2" s="66"/>
      <c r="H2" s="70" t="s">
        <v>33</v>
      </c>
      <c r="I2" s="71"/>
      <c r="J2" s="71"/>
      <c r="K2" s="71"/>
      <c r="L2" s="71"/>
      <c r="M2" s="71"/>
      <c r="N2" s="71"/>
      <c r="O2" s="71"/>
      <c r="P2" s="71"/>
      <c r="Q2" s="71"/>
      <c r="R2" s="71"/>
      <c r="S2" s="70" t="s">
        <v>34</v>
      </c>
      <c r="T2" s="70"/>
      <c r="U2" s="70"/>
      <c r="V2" s="70"/>
      <c r="W2" s="70"/>
      <c r="X2" s="70"/>
      <c r="Y2" s="70"/>
      <c r="Z2" s="70"/>
    </row>
    <row r="3" spans="1:26" s="36" customFormat="1" ht="15.75" customHeight="1" x14ac:dyDescent="0.2">
      <c r="A3" s="67"/>
      <c r="B3" s="68"/>
      <c r="C3" s="68"/>
      <c r="D3" s="68"/>
      <c r="E3" s="68"/>
      <c r="F3" s="68"/>
      <c r="G3" s="69"/>
      <c r="H3" s="70" t="s">
        <v>35</v>
      </c>
      <c r="I3" s="71"/>
      <c r="J3" s="71"/>
      <c r="K3" s="71"/>
      <c r="L3" s="71"/>
      <c r="M3" s="71"/>
      <c r="N3" s="71"/>
      <c r="O3" s="71"/>
      <c r="P3" s="71"/>
      <c r="Q3" s="71"/>
      <c r="R3" s="71"/>
      <c r="S3" s="70" t="s">
        <v>35</v>
      </c>
      <c r="T3" s="70"/>
      <c r="U3" s="70"/>
      <c r="V3" s="70"/>
      <c r="W3" s="70"/>
      <c r="X3" s="70"/>
      <c r="Y3" s="70"/>
      <c r="Z3" s="70"/>
    </row>
    <row r="4" spans="1:26" s="36" customFormat="1" ht="85.5" customHeight="1" x14ac:dyDescent="0.2">
      <c r="A4" s="67"/>
      <c r="B4" s="68"/>
      <c r="C4" s="68"/>
      <c r="D4" s="68"/>
      <c r="E4" s="68"/>
      <c r="F4" s="68"/>
      <c r="G4" s="69"/>
      <c r="H4" s="39" t="s">
        <v>36</v>
      </c>
      <c r="I4" s="39" t="s">
        <v>37</v>
      </c>
      <c r="J4" s="39" t="s">
        <v>38</v>
      </c>
      <c r="K4" s="39" t="s">
        <v>39</v>
      </c>
      <c r="L4" s="39" t="s">
        <v>40</v>
      </c>
      <c r="M4" s="39" t="s">
        <v>41</v>
      </c>
      <c r="N4" s="39" t="s">
        <v>42</v>
      </c>
      <c r="O4" s="39" t="s">
        <v>43</v>
      </c>
      <c r="P4" s="39" t="s">
        <v>44</v>
      </c>
      <c r="Q4" s="39" t="s">
        <v>45</v>
      </c>
      <c r="R4" s="39" t="s">
        <v>46</v>
      </c>
      <c r="S4" s="39" t="s">
        <v>47</v>
      </c>
      <c r="T4" s="39" t="s">
        <v>48</v>
      </c>
      <c r="U4" s="39" t="s">
        <v>49</v>
      </c>
      <c r="V4" s="39" t="s">
        <v>50</v>
      </c>
      <c r="W4" s="39" t="s">
        <v>51</v>
      </c>
      <c r="X4" s="39" t="s">
        <v>52</v>
      </c>
      <c r="Y4" s="39" t="s">
        <v>53</v>
      </c>
      <c r="Z4" s="39" t="s">
        <v>54</v>
      </c>
    </row>
    <row r="5" spans="1:26" s="40" customFormat="1" ht="15.75" x14ac:dyDescent="0.25">
      <c r="A5" s="49" t="s">
        <v>55</v>
      </c>
      <c r="B5" s="50" t="s">
        <v>56</v>
      </c>
      <c r="C5" s="50" t="s">
        <v>57</v>
      </c>
      <c r="D5" s="51" t="s">
        <v>58</v>
      </c>
      <c r="E5" s="52" t="s">
        <v>59</v>
      </c>
      <c r="F5" s="51" t="s">
        <v>60</v>
      </c>
      <c r="G5" s="51" t="s">
        <v>61</v>
      </c>
      <c r="H5" s="53" t="s">
        <v>118</v>
      </c>
      <c r="I5" s="53" t="s">
        <v>119</v>
      </c>
      <c r="J5" s="53" t="s">
        <v>120</v>
      </c>
      <c r="K5" s="53" t="s">
        <v>121</v>
      </c>
      <c r="L5" s="53" t="s">
        <v>122</v>
      </c>
      <c r="M5" s="53" t="s">
        <v>123</v>
      </c>
      <c r="N5" s="53" t="s">
        <v>124</v>
      </c>
      <c r="O5" s="53" t="s">
        <v>125</v>
      </c>
      <c r="P5" s="53" t="s">
        <v>126</v>
      </c>
      <c r="Q5" s="53" t="s">
        <v>86</v>
      </c>
      <c r="R5" s="53" t="s">
        <v>87</v>
      </c>
      <c r="S5" s="53" t="s">
        <v>88</v>
      </c>
      <c r="T5" s="53" t="s">
        <v>89</v>
      </c>
      <c r="U5" s="53" t="s">
        <v>90</v>
      </c>
      <c r="V5" s="53" t="s">
        <v>91</v>
      </c>
      <c r="W5" s="53" t="s">
        <v>92</v>
      </c>
      <c r="X5" s="53" t="s">
        <v>93</v>
      </c>
      <c r="Y5" s="53" t="s">
        <v>94</v>
      </c>
      <c r="Z5" s="54" t="s">
        <v>95</v>
      </c>
    </row>
    <row r="6" spans="1:26" s="36" customFormat="1" ht="15" x14ac:dyDescent="0.2">
      <c r="A6" s="47">
        <v>43647</v>
      </c>
      <c r="B6" s="41" t="s">
        <v>62</v>
      </c>
      <c r="C6" s="41">
        <v>2019</v>
      </c>
      <c r="D6" s="42" t="s">
        <v>63</v>
      </c>
      <c r="E6" s="44" t="s">
        <v>64</v>
      </c>
      <c r="F6" s="43" t="s">
        <v>65</v>
      </c>
      <c r="G6" s="43">
        <v>2019</v>
      </c>
      <c r="H6" s="45" t="s">
        <v>66</v>
      </c>
      <c r="I6" s="45" t="s">
        <v>66</v>
      </c>
      <c r="J6" s="45">
        <v>0</v>
      </c>
      <c r="K6" s="45">
        <v>247</v>
      </c>
      <c r="L6" s="45" t="s">
        <v>66</v>
      </c>
      <c r="M6" s="45" t="s">
        <v>66</v>
      </c>
      <c r="N6" s="45">
        <v>145</v>
      </c>
      <c r="O6" s="45">
        <v>65</v>
      </c>
      <c r="P6" s="45">
        <v>14</v>
      </c>
      <c r="Q6" s="45">
        <v>0</v>
      </c>
      <c r="R6" s="45" t="s">
        <v>66</v>
      </c>
      <c r="S6" s="45" t="s">
        <v>66</v>
      </c>
      <c r="T6" s="45" t="s">
        <v>66</v>
      </c>
      <c r="U6" s="45">
        <v>0</v>
      </c>
      <c r="V6" s="45" t="s">
        <v>66</v>
      </c>
      <c r="W6" s="45" t="s">
        <v>66</v>
      </c>
      <c r="X6" s="45" t="s">
        <v>66</v>
      </c>
      <c r="Y6" s="45" t="s">
        <v>66</v>
      </c>
      <c r="Z6" s="48">
        <v>0</v>
      </c>
    </row>
    <row r="7" spans="1:26" s="36" customFormat="1" ht="15" x14ac:dyDescent="0.2">
      <c r="A7" s="47">
        <v>43647</v>
      </c>
      <c r="B7" s="41" t="s">
        <v>62</v>
      </c>
      <c r="C7" s="41">
        <v>2019</v>
      </c>
      <c r="D7" s="42" t="s">
        <v>67</v>
      </c>
      <c r="E7" s="44" t="s">
        <v>68</v>
      </c>
      <c r="F7" s="43" t="s">
        <v>65</v>
      </c>
      <c r="G7" s="43">
        <v>2019</v>
      </c>
      <c r="H7" s="45">
        <v>30</v>
      </c>
      <c r="I7" s="45">
        <v>30</v>
      </c>
      <c r="J7" s="45">
        <v>0</v>
      </c>
      <c r="K7" s="45" t="s">
        <v>66</v>
      </c>
      <c r="L7" s="45" t="s">
        <v>66</v>
      </c>
      <c r="M7" s="45" t="s">
        <v>66</v>
      </c>
      <c r="N7" s="45" t="s">
        <v>66</v>
      </c>
      <c r="O7" s="45" t="s">
        <v>66</v>
      </c>
      <c r="P7" s="45">
        <v>0</v>
      </c>
      <c r="Q7" s="45">
        <v>0</v>
      </c>
      <c r="R7" s="45">
        <v>29</v>
      </c>
      <c r="S7" s="45">
        <v>0</v>
      </c>
      <c r="T7" s="45">
        <v>0</v>
      </c>
      <c r="U7" s="45">
        <v>0</v>
      </c>
      <c r="V7" s="45">
        <v>0</v>
      </c>
      <c r="W7" s="45">
        <v>0</v>
      </c>
      <c r="X7" s="45">
        <v>0</v>
      </c>
      <c r="Y7" s="45">
        <v>0</v>
      </c>
      <c r="Z7" s="48">
        <v>0</v>
      </c>
    </row>
    <row r="8" spans="1:26" s="36" customFormat="1" ht="15" x14ac:dyDescent="0.2">
      <c r="A8" s="47">
        <v>43647</v>
      </c>
      <c r="B8" s="41" t="s">
        <v>62</v>
      </c>
      <c r="C8" s="41">
        <v>2019</v>
      </c>
      <c r="D8" s="42" t="s">
        <v>69</v>
      </c>
      <c r="E8" s="44" t="s">
        <v>70</v>
      </c>
      <c r="F8" s="43" t="s">
        <v>65</v>
      </c>
      <c r="G8" s="43">
        <v>2019</v>
      </c>
      <c r="H8" s="45">
        <v>113</v>
      </c>
      <c r="I8" s="45">
        <v>113</v>
      </c>
      <c r="J8" s="45">
        <v>0</v>
      </c>
      <c r="K8" s="45">
        <v>47</v>
      </c>
      <c r="L8" s="45">
        <v>0</v>
      </c>
      <c r="M8" s="45">
        <v>51</v>
      </c>
      <c r="N8" s="45">
        <v>36</v>
      </c>
      <c r="O8" s="45" t="s">
        <v>66</v>
      </c>
      <c r="P8" s="45" t="s">
        <v>66</v>
      </c>
      <c r="Q8" s="45">
        <v>0</v>
      </c>
      <c r="R8" s="45">
        <v>109</v>
      </c>
      <c r="S8" s="45">
        <v>0</v>
      </c>
      <c r="T8" s="45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8">
        <v>0</v>
      </c>
    </row>
    <row r="9" spans="1:26" s="36" customFormat="1" ht="15" x14ac:dyDescent="0.2">
      <c r="A9" s="47">
        <v>43647</v>
      </c>
      <c r="B9" s="41" t="s">
        <v>62</v>
      </c>
      <c r="C9" s="41">
        <v>2019</v>
      </c>
      <c r="D9" s="42" t="s">
        <v>71</v>
      </c>
      <c r="E9" s="44" t="s">
        <v>72</v>
      </c>
      <c r="F9" s="43" t="s">
        <v>65</v>
      </c>
      <c r="G9" s="43">
        <v>2019</v>
      </c>
      <c r="H9" s="45">
        <v>82</v>
      </c>
      <c r="I9" s="45">
        <v>82</v>
      </c>
      <c r="J9" s="45">
        <v>0</v>
      </c>
      <c r="K9" s="45">
        <v>20</v>
      </c>
      <c r="L9" s="45">
        <v>0</v>
      </c>
      <c r="M9" s="45">
        <v>20</v>
      </c>
      <c r="N9" s="45" t="s">
        <v>66</v>
      </c>
      <c r="O9" s="45" t="s">
        <v>66</v>
      </c>
      <c r="P9" s="45">
        <v>0</v>
      </c>
      <c r="Q9" s="45">
        <v>0</v>
      </c>
      <c r="R9" s="45">
        <v>82</v>
      </c>
      <c r="S9" s="45">
        <v>0</v>
      </c>
      <c r="T9" s="45">
        <v>0</v>
      </c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8">
        <v>0</v>
      </c>
    </row>
    <row r="10" spans="1:26" s="36" customFormat="1" ht="15" x14ac:dyDescent="0.2">
      <c r="A10" s="47">
        <v>43647</v>
      </c>
      <c r="B10" s="41" t="s">
        <v>62</v>
      </c>
      <c r="C10" s="41">
        <v>2019</v>
      </c>
      <c r="D10" s="42" t="s">
        <v>73</v>
      </c>
      <c r="E10" s="44" t="s">
        <v>74</v>
      </c>
      <c r="F10" s="43" t="s">
        <v>65</v>
      </c>
      <c r="G10" s="43">
        <v>2019</v>
      </c>
      <c r="H10" s="45">
        <v>110</v>
      </c>
      <c r="I10" s="45">
        <v>110</v>
      </c>
      <c r="J10" s="45">
        <v>0</v>
      </c>
      <c r="K10" s="45">
        <v>38</v>
      </c>
      <c r="L10" s="45" t="s">
        <v>66</v>
      </c>
      <c r="M10" s="45" t="s">
        <v>66</v>
      </c>
      <c r="N10" s="45">
        <v>22</v>
      </c>
      <c r="O10" s="45" t="s">
        <v>66</v>
      </c>
      <c r="P10" s="45" t="s">
        <v>66</v>
      </c>
      <c r="Q10" s="45">
        <v>0</v>
      </c>
      <c r="R10" s="45">
        <v>119</v>
      </c>
      <c r="S10" s="45">
        <v>0</v>
      </c>
      <c r="T10" s="45">
        <v>0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8">
        <v>0</v>
      </c>
    </row>
    <row r="11" spans="1:26" s="36" customFormat="1" ht="15" x14ac:dyDescent="0.2">
      <c r="A11" s="47">
        <v>43647</v>
      </c>
      <c r="B11" s="41" t="s">
        <v>62</v>
      </c>
      <c r="C11" s="41">
        <v>2019</v>
      </c>
      <c r="D11" s="42" t="s">
        <v>75</v>
      </c>
      <c r="E11" s="44" t="s">
        <v>76</v>
      </c>
      <c r="F11" s="43" t="s">
        <v>65</v>
      </c>
      <c r="G11" s="43">
        <v>2019</v>
      </c>
      <c r="H11" s="45">
        <v>114</v>
      </c>
      <c r="I11" s="45">
        <v>114</v>
      </c>
      <c r="J11" s="45">
        <v>0</v>
      </c>
      <c r="K11" s="45" t="s">
        <v>66</v>
      </c>
      <c r="L11" s="45">
        <v>0</v>
      </c>
      <c r="M11" s="45" t="s">
        <v>66</v>
      </c>
      <c r="N11" s="45">
        <v>14</v>
      </c>
      <c r="O11" s="45">
        <v>0</v>
      </c>
      <c r="P11" s="45">
        <v>0</v>
      </c>
      <c r="Q11" s="45">
        <v>0</v>
      </c>
      <c r="R11" s="45">
        <v>109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8">
        <v>0</v>
      </c>
    </row>
    <row r="12" spans="1:26" ht="15" x14ac:dyDescent="0.2">
      <c r="A12" s="47">
        <v>43647</v>
      </c>
      <c r="B12" s="41" t="s">
        <v>62</v>
      </c>
      <c r="C12" s="41">
        <v>2019</v>
      </c>
      <c r="D12" s="42" t="s">
        <v>77</v>
      </c>
      <c r="E12" s="44" t="s">
        <v>78</v>
      </c>
      <c r="F12" s="43" t="s">
        <v>65</v>
      </c>
      <c r="G12" s="43">
        <v>2019</v>
      </c>
      <c r="H12" s="45">
        <v>377</v>
      </c>
      <c r="I12" s="45">
        <v>377</v>
      </c>
      <c r="J12" s="45">
        <v>0</v>
      </c>
      <c r="K12" s="45">
        <v>77</v>
      </c>
      <c r="L12" s="45">
        <v>0</v>
      </c>
      <c r="M12" s="45">
        <v>67</v>
      </c>
      <c r="N12" s="45">
        <v>38</v>
      </c>
      <c r="O12" s="45" t="s">
        <v>66</v>
      </c>
      <c r="P12" s="45" t="s">
        <v>66</v>
      </c>
      <c r="Q12" s="45">
        <v>0</v>
      </c>
      <c r="R12" s="45">
        <v>387</v>
      </c>
      <c r="S12" s="45" t="s">
        <v>66</v>
      </c>
      <c r="T12" s="45" t="s">
        <v>66</v>
      </c>
      <c r="U12" s="45">
        <v>0</v>
      </c>
      <c r="V12" s="45">
        <v>0</v>
      </c>
      <c r="W12" s="45" t="s">
        <v>66</v>
      </c>
      <c r="X12" s="45" t="s">
        <v>66</v>
      </c>
      <c r="Y12" s="45">
        <v>0</v>
      </c>
      <c r="Z12" s="48">
        <v>0</v>
      </c>
    </row>
    <row r="13" spans="1:26" ht="15" x14ac:dyDescent="0.2">
      <c r="A13" s="47">
        <v>43647</v>
      </c>
      <c r="B13" s="41" t="s">
        <v>62</v>
      </c>
      <c r="C13" s="41">
        <v>2019</v>
      </c>
      <c r="D13" s="42" t="s">
        <v>79</v>
      </c>
      <c r="E13" s="44" t="s">
        <v>80</v>
      </c>
      <c r="F13" s="43" t="s">
        <v>65</v>
      </c>
      <c r="G13" s="43">
        <v>2019</v>
      </c>
      <c r="H13" s="45">
        <v>63</v>
      </c>
      <c r="I13" s="45">
        <v>63</v>
      </c>
      <c r="J13" s="45">
        <v>0</v>
      </c>
      <c r="K13" s="45">
        <v>14</v>
      </c>
      <c r="L13" s="45">
        <v>0</v>
      </c>
      <c r="M13" s="45">
        <v>12</v>
      </c>
      <c r="N13" s="45" t="s">
        <v>66</v>
      </c>
      <c r="O13" s="45" t="s">
        <v>66</v>
      </c>
      <c r="P13" s="45" t="s">
        <v>66</v>
      </c>
      <c r="Q13" s="45">
        <v>0</v>
      </c>
      <c r="R13" s="45">
        <v>65</v>
      </c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8">
        <v>0</v>
      </c>
    </row>
    <row r="14" spans="1:26" ht="15" x14ac:dyDescent="0.2">
      <c r="A14" s="47">
        <v>43647</v>
      </c>
      <c r="B14" s="41" t="s">
        <v>62</v>
      </c>
      <c r="C14" s="41">
        <v>2019</v>
      </c>
      <c r="D14" s="42" t="s">
        <v>81</v>
      </c>
      <c r="E14" s="44" t="s">
        <v>82</v>
      </c>
      <c r="F14" s="43" t="s">
        <v>65</v>
      </c>
      <c r="G14" s="43">
        <v>2019</v>
      </c>
      <c r="H14" s="45">
        <v>81</v>
      </c>
      <c r="I14" s="45">
        <v>81</v>
      </c>
      <c r="J14" s="45">
        <v>0</v>
      </c>
      <c r="K14" s="45">
        <v>38</v>
      </c>
      <c r="L14" s="45">
        <v>0</v>
      </c>
      <c r="M14" s="45">
        <v>21</v>
      </c>
      <c r="N14" s="45" t="s">
        <v>66</v>
      </c>
      <c r="O14" s="45" t="s">
        <v>66</v>
      </c>
      <c r="P14" s="45">
        <v>0</v>
      </c>
      <c r="Q14" s="45">
        <v>0</v>
      </c>
      <c r="R14" s="45">
        <v>98</v>
      </c>
      <c r="S14" s="45">
        <v>0</v>
      </c>
      <c r="T14" s="45">
        <v>0</v>
      </c>
      <c r="U14" s="45">
        <v>0</v>
      </c>
      <c r="V14" s="45" t="s">
        <v>66</v>
      </c>
      <c r="W14" s="45" t="s">
        <v>66</v>
      </c>
      <c r="X14" s="45">
        <v>0</v>
      </c>
      <c r="Y14" s="45" t="s">
        <v>66</v>
      </c>
      <c r="Z14" s="48">
        <v>0</v>
      </c>
    </row>
    <row r="15" spans="1:26" ht="15" x14ac:dyDescent="0.2">
      <c r="A15" s="47">
        <v>43647</v>
      </c>
      <c r="B15" s="41" t="s">
        <v>62</v>
      </c>
      <c r="C15" s="41">
        <v>2019</v>
      </c>
      <c r="D15" s="42" t="s">
        <v>83</v>
      </c>
      <c r="E15" s="44" t="s">
        <v>84</v>
      </c>
      <c r="F15" s="43" t="s">
        <v>65</v>
      </c>
      <c r="G15" s="43">
        <v>2019</v>
      </c>
      <c r="H15" s="45" t="s">
        <v>66</v>
      </c>
      <c r="I15" s="45" t="s">
        <v>66</v>
      </c>
      <c r="J15" s="45">
        <v>0</v>
      </c>
      <c r="K15" s="45">
        <v>0</v>
      </c>
      <c r="L15" s="45">
        <v>0</v>
      </c>
      <c r="M15" s="45" t="s">
        <v>66</v>
      </c>
      <c r="N15" s="45" t="s">
        <v>66</v>
      </c>
      <c r="O15" s="45">
        <v>0</v>
      </c>
      <c r="P15" s="45">
        <v>0</v>
      </c>
      <c r="Q15" s="45">
        <v>0</v>
      </c>
      <c r="R15" s="45" t="s">
        <v>66</v>
      </c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0</v>
      </c>
      <c r="Z15" s="48">
        <v>0</v>
      </c>
    </row>
    <row r="16" spans="1:26" ht="15" x14ac:dyDescent="0.2">
      <c r="A16" s="47">
        <v>43739</v>
      </c>
      <c r="B16" s="41" t="s">
        <v>85</v>
      </c>
      <c r="C16" s="41">
        <v>2019</v>
      </c>
      <c r="D16" s="42" t="s">
        <v>63</v>
      </c>
      <c r="E16" s="44" t="s">
        <v>86</v>
      </c>
      <c r="F16" s="43" t="s">
        <v>65</v>
      </c>
      <c r="G16" s="43">
        <v>2020</v>
      </c>
      <c r="H16" s="45" t="s">
        <v>66</v>
      </c>
      <c r="I16" s="45" t="s">
        <v>66</v>
      </c>
      <c r="J16" s="45" t="s">
        <v>66</v>
      </c>
      <c r="K16" s="45" t="s">
        <v>66</v>
      </c>
      <c r="L16" s="45" t="s">
        <v>66</v>
      </c>
      <c r="M16" s="45">
        <v>221</v>
      </c>
      <c r="N16" s="45">
        <v>168</v>
      </c>
      <c r="O16" s="45" t="s">
        <v>66</v>
      </c>
      <c r="P16" s="45" t="s">
        <v>66</v>
      </c>
      <c r="Q16" s="45">
        <v>0</v>
      </c>
      <c r="R16" s="45" t="s">
        <v>66</v>
      </c>
      <c r="S16" s="45" t="s">
        <v>66</v>
      </c>
      <c r="T16" s="45" t="s">
        <v>66</v>
      </c>
      <c r="U16" s="45">
        <v>0</v>
      </c>
      <c r="V16" s="45">
        <v>0</v>
      </c>
      <c r="W16" s="45" t="s">
        <v>66</v>
      </c>
      <c r="X16" s="45" t="s">
        <v>66</v>
      </c>
      <c r="Y16" s="45">
        <v>0</v>
      </c>
      <c r="Z16" s="48">
        <v>0</v>
      </c>
    </row>
    <row r="17" spans="1:26" ht="15" x14ac:dyDescent="0.2">
      <c r="A17" s="47">
        <v>43739</v>
      </c>
      <c r="B17" s="41" t="s">
        <v>85</v>
      </c>
      <c r="C17" s="41">
        <v>2019</v>
      </c>
      <c r="D17" s="42" t="s">
        <v>67</v>
      </c>
      <c r="E17" s="44" t="s">
        <v>87</v>
      </c>
      <c r="F17" s="43" t="s">
        <v>65</v>
      </c>
      <c r="G17" s="43">
        <v>2020</v>
      </c>
      <c r="H17" s="45">
        <v>29</v>
      </c>
      <c r="I17" s="45">
        <v>29</v>
      </c>
      <c r="J17" s="45">
        <v>0</v>
      </c>
      <c r="K17" s="45" t="s">
        <v>66</v>
      </c>
      <c r="L17" s="45" t="s">
        <v>66</v>
      </c>
      <c r="M17" s="45" t="s">
        <v>66</v>
      </c>
      <c r="N17" s="45" t="s">
        <v>66</v>
      </c>
      <c r="O17" s="45" t="s">
        <v>66</v>
      </c>
      <c r="P17" s="45">
        <v>0</v>
      </c>
      <c r="Q17" s="45">
        <v>0</v>
      </c>
      <c r="R17" s="45">
        <v>29</v>
      </c>
      <c r="S17" s="45">
        <v>0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45">
        <v>0</v>
      </c>
      <c r="Z17" s="48">
        <v>0</v>
      </c>
    </row>
    <row r="18" spans="1:26" ht="15" x14ac:dyDescent="0.2">
      <c r="A18" s="47">
        <v>43739</v>
      </c>
      <c r="B18" s="41" t="s">
        <v>85</v>
      </c>
      <c r="C18" s="41">
        <v>2019</v>
      </c>
      <c r="D18" s="42" t="s">
        <v>69</v>
      </c>
      <c r="E18" s="44" t="s">
        <v>88</v>
      </c>
      <c r="F18" s="43" t="s">
        <v>65</v>
      </c>
      <c r="G18" s="43">
        <v>2020</v>
      </c>
      <c r="H18" s="45">
        <v>109</v>
      </c>
      <c r="I18" s="45">
        <v>109</v>
      </c>
      <c r="J18" s="45">
        <v>0</v>
      </c>
      <c r="K18" s="45">
        <v>46</v>
      </c>
      <c r="L18" s="45">
        <v>0</v>
      </c>
      <c r="M18" s="45">
        <v>43</v>
      </c>
      <c r="N18" s="45" t="s">
        <v>66</v>
      </c>
      <c r="O18" s="45" t="s">
        <v>66</v>
      </c>
      <c r="P18" s="45">
        <v>0</v>
      </c>
      <c r="Q18" s="45">
        <v>0</v>
      </c>
      <c r="R18" s="45">
        <v>112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5">
        <v>0</v>
      </c>
      <c r="Y18" s="45">
        <v>0</v>
      </c>
      <c r="Z18" s="48">
        <v>0</v>
      </c>
    </row>
    <row r="19" spans="1:26" ht="15" x14ac:dyDescent="0.2">
      <c r="A19" s="47">
        <v>43739</v>
      </c>
      <c r="B19" s="41" t="s">
        <v>85</v>
      </c>
      <c r="C19" s="41">
        <v>2019</v>
      </c>
      <c r="D19" s="42" t="s">
        <v>71</v>
      </c>
      <c r="E19" s="44" t="s">
        <v>89</v>
      </c>
      <c r="F19" s="43" t="s">
        <v>65</v>
      </c>
      <c r="G19" s="43">
        <v>2020</v>
      </c>
      <c r="H19" s="45">
        <v>82</v>
      </c>
      <c r="I19" s="45">
        <v>82</v>
      </c>
      <c r="J19" s="45">
        <v>0</v>
      </c>
      <c r="K19" s="45">
        <v>22</v>
      </c>
      <c r="L19" s="45">
        <v>0</v>
      </c>
      <c r="M19" s="45">
        <v>21</v>
      </c>
      <c r="N19" s="45" t="s">
        <v>66</v>
      </c>
      <c r="O19" s="45" t="s">
        <v>66</v>
      </c>
      <c r="P19" s="45">
        <v>0</v>
      </c>
      <c r="Q19" s="45">
        <v>0</v>
      </c>
      <c r="R19" s="45">
        <v>83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48">
        <v>0</v>
      </c>
    </row>
    <row r="20" spans="1:26" ht="15" x14ac:dyDescent="0.2">
      <c r="A20" s="47">
        <v>43739</v>
      </c>
      <c r="B20" s="41" t="s">
        <v>85</v>
      </c>
      <c r="C20" s="41">
        <v>2019</v>
      </c>
      <c r="D20" s="42" t="s">
        <v>73</v>
      </c>
      <c r="E20" s="44" t="s">
        <v>90</v>
      </c>
      <c r="F20" s="43" t="s">
        <v>65</v>
      </c>
      <c r="G20" s="43">
        <v>2020</v>
      </c>
      <c r="H20" s="45">
        <v>119</v>
      </c>
      <c r="I20" s="45">
        <v>119</v>
      </c>
      <c r="J20" s="45">
        <v>0</v>
      </c>
      <c r="K20" s="45">
        <v>30</v>
      </c>
      <c r="L20" s="45">
        <v>0</v>
      </c>
      <c r="M20" s="45">
        <v>40</v>
      </c>
      <c r="N20" s="45" t="s">
        <v>66</v>
      </c>
      <c r="O20" s="45" t="s">
        <v>66</v>
      </c>
      <c r="P20" s="45">
        <v>0</v>
      </c>
      <c r="Q20" s="45">
        <v>0</v>
      </c>
      <c r="R20" s="45">
        <v>109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8">
        <v>0</v>
      </c>
    </row>
    <row r="21" spans="1:26" ht="15" x14ac:dyDescent="0.2">
      <c r="A21" s="47">
        <v>43739</v>
      </c>
      <c r="B21" s="41" t="s">
        <v>85</v>
      </c>
      <c r="C21" s="41">
        <v>2019</v>
      </c>
      <c r="D21" s="42" t="s">
        <v>75</v>
      </c>
      <c r="E21" s="44" t="s">
        <v>91</v>
      </c>
      <c r="F21" s="43" t="s">
        <v>65</v>
      </c>
      <c r="G21" s="43">
        <v>2020</v>
      </c>
      <c r="H21" s="45">
        <v>109</v>
      </c>
      <c r="I21" s="45">
        <v>109</v>
      </c>
      <c r="J21" s="45">
        <v>0</v>
      </c>
      <c r="K21" s="45" t="s">
        <v>66</v>
      </c>
      <c r="L21" s="45">
        <v>0</v>
      </c>
      <c r="M21" s="45" t="s">
        <v>66</v>
      </c>
      <c r="N21" s="45" t="s">
        <v>66</v>
      </c>
      <c r="O21" s="45" t="s">
        <v>66</v>
      </c>
      <c r="P21" s="45" t="s">
        <v>66</v>
      </c>
      <c r="Q21" s="45">
        <v>0</v>
      </c>
      <c r="R21" s="45">
        <v>114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8">
        <v>0</v>
      </c>
    </row>
    <row r="22" spans="1:26" ht="15" x14ac:dyDescent="0.2">
      <c r="A22" s="47">
        <v>43739</v>
      </c>
      <c r="B22" s="41" t="s">
        <v>85</v>
      </c>
      <c r="C22" s="41">
        <v>2019</v>
      </c>
      <c r="D22" s="42" t="s">
        <v>77</v>
      </c>
      <c r="E22" s="44" t="s">
        <v>92</v>
      </c>
      <c r="F22" s="43" t="s">
        <v>65</v>
      </c>
      <c r="G22" s="43">
        <v>2020</v>
      </c>
      <c r="H22" s="45">
        <v>387</v>
      </c>
      <c r="I22" s="45">
        <v>387</v>
      </c>
      <c r="J22" s="45">
        <v>0</v>
      </c>
      <c r="K22" s="45">
        <v>37</v>
      </c>
      <c r="L22" s="45">
        <v>0</v>
      </c>
      <c r="M22" s="45">
        <v>60</v>
      </c>
      <c r="N22" s="45">
        <v>39</v>
      </c>
      <c r="O22" s="45" t="s">
        <v>66</v>
      </c>
      <c r="P22" s="45" t="s">
        <v>66</v>
      </c>
      <c r="Q22" s="45">
        <v>0</v>
      </c>
      <c r="R22" s="45">
        <v>364</v>
      </c>
      <c r="S22" s="45" t="s">
        <v>66</v>
      </c>
      <c r="T22" s="45" t="s">
        <v>66</v>
      </c>
      <c r="U22" s="45">
        <v>0</v>
      </c>
      <c r="V22" s="45">
        <v>0</v>
      </c>
      <c r="W22" s="45" t="s">
        <v>66</v>
      </c>
      <c r="X22" s="45" t="s">
        <v>66</v>
      </c>
      <c r="Y22" s="45">
        <v>0</v>
      </c>
      <c r="Z22" s="48">
        <v>0</v>
      </c>
    </row>
    <row r="23" spans="1:26" ht="15" x14ac:dyDescent="0.2">
      <c r="A23" s="47">
        <v>43739</v>
      </c>
      <c r="B23" s="41" t="s">
        <v>85</v>
      </c>
      <c r="C23" s="41">
        <v>2019</v>
      </c>
      <c r="D23" s="42" t="s">
        <v>79</v>
      </c>
      <c r="E23" s="44" t="s">
        <v>93</v>
      </c>
      <c r="F23" s="43" t="s">
        <v>65</v>
      </c>
      <c r="G23" s="43">
        <v>2020</v>
      </c>
      <c r="H23" s="45">
        <v>65</v>
      </c>
      <c r="I23" s="45">
        <v>65</v>
      </c>
      <c r="J23" s="45">
        <v>0</v>
      </c>
      <c r="K23" s="45" t="s">
        <v>66</v>
      </c>
      <c r="L23" s="45">
        <v>0</v>
      </c>
      <c r="M23" s="45" t="s">
        <v>66</v>
      </c>
      <c r="N23" s="45" t="s">
        <v>66</v>
      </c>
      <c r="O23" s="45">
        <v>0</v>
      </c>
      <c r="P23" s="45" t="s">
        <v>66</v>
      </c>
      <c r="Q23" s="45">
        <v>0</v>
      </c>
      <c r="R23" s="45">
        <v>63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8">
        <v>0</v>
      </c>
    </row>
    <row r="24" spans="1:26" ht="15" x14ac:dyDescent="0.2">
      <c r="A24" s="47">
        <v>43739</v>
      </c>
      <c r="B24" s="41" t="s">
        <v>85</v>
      </c>
      <c r="C24" s="41">
        <v>2019</v>
      </c>
      <c r="D24" s="42" t="s">
        <v>81</v>
      </c>
      <c r="E24" s="44" t="s">
        <v>94</v>
      </c>
      <c r="F24" s="43" t="s">
        <v>65</v>
      </c>
      <c r="G24" s="43">
        <v>2020</v>
      </c>
      <c r="H24" s="45">
        <v>99</v>
      </c>
      <c r="I24" s="45" t="s">
        <v>66</v>
      </c>
      <c r="J24" s="45" t="s">
        <v>66</v>
      </c>
      <c r="K24" s="45">
        <v>30</v>
      </c>
      <c r="L24" s="45">
        <v>0</v>
      </c>
      <c r="M24" s="45">
        <v>30</v>
      </c>
      <c r="N24" s="45" t="s">
        <v>66</v>
      </c>
      <c r="O24" s="45" t="s">
        <v>66</v>
      </c>
      <c r="P24" s="45">
        <v>0</v>
      </c>
      <c r="Q24" s="45">
        <v>0</v>
      </c>
      <c r="R24" s="45">
        <v>99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8">
        <v>0</v>
      </c>
    </row>
    <row r="25" spans="1:26" ht="15" x14ac:dyDescent="0.2">
      <c r="A25" s="47">
        <v>43739</v>
      </c>
      <c r="B25" s="41" t="s">
        <v>85</v>
      </c>
      <c r="C25" s="41">
        <v>2019</v>
      </c>
      <c r="D25" s="42" t="s">
        <v>83</v>
      </c>
      <c r="E25" s="44" t="s">
        <v>95</v>
      </c>
      <c r="F25" s="43" t="s">
        <v>65</v>
      </c>
      <c r="G25" s="43">
        <v>2020</v>
      </c>
      <c r="H25" s="45" t="s">
        <v>66</v>
      </c>
      <c r="I25" s="45" t="s">
        <v>66</v>
      </c>
      <c r="J25" s="45">
        <v>0</v>
      </c>
      <c r="K25" s="45">
        <v>0</v>
      </c>
      <c r="L25" s="45">
        <v>0</v>
      </c>
      <c r="M25" s="45" t="s">
        <v>66</v>
      </c>
      <c r="N25" s="45" t="s">
        <v>66</v>
      </c>
      <c r="O25" s="45" t="s">
        <v>66</v>
      </c>
      <c r="P25" s="45" t="s">
        <v>66</v>
      </c>
      <c r="Q25" s="45">
        <v>0</v>
      </c>
      <c r="R25" s="45" t="s">
        <v>66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8">
        <v>0</v>
      </c>
    </row>
    <row r="26" spans="1:26" ht="15" x14ac:dyDescent="0.2">
      <c r="A26" s="47">
        <v>43831</v>
      </c>
      <c r="B26" s="41" t="s">
        <v>96</v>
      </c>
      <c r="C26" s="41">
        <v>2020</v>
      </c>
      <c r="D26" s="42" t="s">
        <v>63</v>
      </c>
      <c r="E26" s="44" t="s">
        <v>97</v>
      </c>
      <c r="F26" s="43" t="s">
        <v>65</v>
      </c>
      <c r="G26" s="43">
        <v>2020</v>
      </c>
      <c r="H26" s="45" t="s">
        <v>66</v>
      </c>
      <c r="I26" s="45" t="s">
        <v>66</v>
      </c>
      <c r="J26" s="45">
        <v>0</v>
      </c>
      <c r="K26" s="45">
        <v>164</v>
      </c>
      <c r="L26" s="45" t="s">
        <v>66</v>
      </c>
      <c r="M26" s="45">
        <v>160</v>
      </c>
      <c r="N26" s="45">
        <v>110</v>
      </c>
      <c r="O26" s="45" t="s">
        <v>66</v>
      </c>
      <c r="P26" s="45" t="s">
        <v>66</v>
      </c>
      <c r="Q26" s="45" t="s">
        <v>66</v>
      </c>
      <c r="R26" s="45" t="s">
        <v>66</v>
      </c>
      <c r="S26" s="45">
        <v>0</v>
      </c>
      <c r="T26" s="45">
        <v>0</v>
      </c>
      <c r="U26" s="45">
        <v>0</v>
      </c>
      <c r="V26" s="45" t="s">
        <v>66</v>
      </c>
      <c r="W26" s="45">
        <v>0</v>
      </c>
      <c r="X26" s="45">
        <v>0</v>
      </c>
      <c r="Y26" s="45">
        <v>0</v>
      </c>
      <c r="Z26" s="48" t="s">
        <v>66</v>
      </c>
    </row>
    <row r="27" spans="1:26" ht="15" x14ac:dyDescent="0.2">
      <c r="A27" s="47">
        <v>43831</v>
      </c>
      <c r="B27" s="41" t="s">
        <v>96</v>
      </c>
      <c r="C27" s="41">
        <v>2020</v>
      </c>
      <c r="D27" s="42" t="s">
        <v>67</v>
      </c>
      <c r="E27" s="44" t="s">
        <v>98</v>
      </c>
      <c r="F27" s="43" t="s">
        <v>65</v>
      </c>
      <c r="G27" s="43">
        <v>2020</v>
      </c>
      <c r="H27" s="45">
        <v>29</v>
      </c>
      <c r="I27" s="45">
        <v>29</v>
      </c>
      <c r="J27" s="45">
        <v>0</v>
      </c>
      <c r="K27" s="45" t="s">
        <v>66</v>
      </c>
      <c r="L27" s="45">
        <v>0</v>
      </c>
      <c r="M27" s="45" t="s">
        <v>66</v>
      </c>
      <c r="N27" s="45" t="s">
        <v>66</v>
      </c>
      <c r="O27" s="45" t="s">
        <v>66</v>
      </c>
      <c r="P27" s="45">
        <v>0</v>
      </c>
      <c r="Q27" s="45">
        <v>0</v>
      </c>
      <c r="R27" s="45">
        <v>28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8">
        <v>0</v>
      </c>
    </row>
    <row r="28" spans="1:26" ht="15" x14ac:dyDescent="0.2">
      <c r="A28" s="47">
        <v>43831</v>
      </c>
      <c r="B28" s="41" t="s">
        <v>96</v>
      </c>
      <c r="C28" s="41">
        <v>2020</v>
      </c>
      <c r="D28" s="42" t="s">
        <v>69</v>
      </c>
      <c r="E28" s="44" t="s">
        <v>99</v>
      </c>
      <c r="F28" s="43" t="s">
        <v>65</v>
      </c>
      <c r="G28" s="43">
        <v>2020</v>
      </c>
      <c r="H28" s="45">
        <v>112</v>
      </c>
      <c r="I28" s="45">
        <v>112</v>
      </c>
      <c r="J28" s="45">
        <v>0</v>
      </c>
      <c r="K28" s="45">
        <v>46</v>
      </c>
      <c r="L28" s="45">
        <v>0</v>
      </c>
      <c r="M28" s="45">
        <v>47</v>
      </c>
      <c r="N28" s="45">
        <v>29</v>
      </c>
      <c r="O28" s="45">
        <v>18</v>
      </c>
      <c r="P28" s="45">
        <v>0</v>
      </c>
      <c r="Q28" s="45">
        <v>0</v>
      </c>
      <c r="R28" s="45">
        <v>111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8">
        <v>0</v>
      </c>
    </row>
    <row r="29" spans="1:26" ht="15" x14ac:dyDescent="0.2">
      <c r="A29" s="47">
        <v>43831</v>
      </c>
      <c r="B29" s="41" t="s">
        <v>96</v>
      </c>
      <c r="C29" s="41">
        <v>2020</v>
      </c>
      <c r="D29" s="42" t="s">
        <v>71</v>
      </c>
      <c r="E29" s="44" t="s">
        <v>100</v>
      </c>
      <c r="F29" s="43" t="s">
        <v>65</v>
      </c>
      <c r="G29" s="43">
        <v>2020</v>
      </c>
      <c r="H29" s="45">
        <v>83</v>
      </c>
      <c r="I29" s="45">
        <v>83</v>
      </c>
      <c r="J29" s="45">
        <v>0</v>
      </c>
      <c r="K29" s="45">
        <v>21</v>
      </c>
      <c r="L29" s="45">
        <v>0</v>
      </c>
      <c r="M29" s="45">
        <v>23</v>
      </c>
      <c r="N29" s="45" t="s">
        <v>66</v>
      </c>
      <c r="O29" s="45" t="s">
        <v>66</v>
      </c>
      <c r="P29" s="45">
        <v>0</v>
      </c>
      <c r="Q29" s="45">
        <v>0</v>
      </c>
      <c r="R29" s="45">
        <v>81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8">
        <v>0</v>
      </c>
    </row>
    <row r="30" spans="1:26" ht="15" x14ac:dyDescent="0.2">
      <c r="A30" s="47">
        <v>43831</v>
      </c>
      <c r="B30" s="41" t="s">
        <v>96</v>
      </c>
      <c r="C30" s="41">
        <v>2020</v>
      </c>
      <c r="D30" s="42" t="s">
        <v>73</v>
      </c>
      <c r="E30" s="44" t="s">
        <v>101</v>
      </c>
      <c r="F30" s="43" t="s">
        <v>65</v>
      </c>
      <c r="G30" s="43">
        <v>2020</v>
      </c>
      <c r="H30" s="45">
        <v>109</v>
      </c>
      <c r="I30" s="45">
        <v>109</v>
      </c>
      <c r="J30" s="45">
        <v>0</v>
      </c>
      <c r="K30" s="45">
        <v>49</v>
      </c>
      <c r="L30" s="45" t="s">
        <v>66</v>
      </c>
      <c r="M30" s="45">
        <v>44</v>
      </c>
      <c r="N30" s="45" t="s">
        <v>66</v>
      </c>
      <c r="O30" s="45" t="s">
        <v>66</v>
      </c>
      <c r="P30" s="45">
        <v>0</v>
      </c>
      <c r="Q30" s="45" t="s">
        <v>66</v>
      </c>
      <c r="R30" s="45">
        <v>114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8">
        <v>0</v>
      </c>
    </row>
    <row r="31" spans="1:26" ht="15" x14ac:dyDescent="0.2">
      <c r="A31" s="47">
        <v>43831</v>
      </c>
      <c r="B31" s="41" t="s">
        <v>96</v>
      </c>
      <c r="C31" s="41">
        <v>2020</v>
      </c>
      <c r="D31" s="42" t="s">
        <v>75</v>
      </c>
      <c r="E31" s="44" t="s">
        <v>102</v>
      </c>
      <c r="F31" s="43" t="s">
        <v>65</v>
      </c>
      <c r="G31" s="43">
        <v>2020</v>
      </c>
      <c r="H31" s="45">
        <v>114</v>
      </c>
      <c r="I31" s="45">
        <v>114</v>
      </c>
      <c r="J31" s="45">
        <v>0</v>
      </c>
      <c r="K31" s="45" t="s">
        <v>66</v>
      </c>
      <c r="L31" s="45">
        <v>0</v>
      </c>
      <c r="M31" s="45" t="s">
        <v>66</v>
      </c>
      <c r="N31" s="45" t="s">
        <v>66</v>
      </c>
      <c r="O31" s="45">
        <v>0</v>
      </c>
      <c r="P31" s="45">
        <v>0</v>
      </c>
      <c r="Q31" s="45">
        <v>0</v>
      </c>
      <c r="R31" s="45">
        <v>123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8">
        <v>0</v>
      </c>
    </row>
    <row r="32" spans="1:26" ht="15" x14ac:dyDescent="0.2">
      <c r="A32" s="47">
        <v>43831</v>
      </c>
      <c r="B32" s="41" t="s">
        <v>96</v>
      </c>
      <c r="C32" s="41">
        <v>2020</v>
      </c>
      <c r="D32" s="42" t="s">
        <v>77</v>
      </c>
      <c r="E32" s="44" t="s">
        <v>103</v>
      </c>
      <c r="F32" s="43" t="s">
        <v>65</v>
      </c>
      <c r="G32" s="43">
        <v>2020</v>
      </c>
      <c r="H32" s="45">
        <v>174</v>
      </c>
      <c r="I32" s="45">
        <v>174</v>
      </c>
      <c r="J32" s="45">
        <v>0</v>
      </c>
      <c r="K32" s="45" t="s">
        <v>66</v>
      </c>
      <c r="L32" s="45">
        <v>0</v>
      </c>
      <c r="M32" s="45" t="s">
        <v>66</v>
      </c>
      <c r="N32" s="45" t="s">
        <v>66</v>
      </c>
      <c r="O32" s="45" t="s">
        <v>66</v>
      </c>
      <c r="P32" s="45">
        <v>0</v>
      </c>
      <c r="Q32" s="45">
        <v>0</v>
      </c>
      <c r="R32" s="45">
        <v>167</v>
      </c>
      <c r="S32" s="45">
        <v>0</v>
      </c>
      <c r="T32" s="45">
        <v>0</v>
      </c>
      <c r="U32" s="45">
        <v>0</v>
      </c>
      <c r="V32" s="45" t="s">
        <v>66</v>
      </c>
      <c r="W32" s="45">
        <v>0</v>
      </c>
      <c r="X32" s="45">
        <v>0</v>
      </c>
      <c r="Y32" s="45">
        <v>0</v>
      </c>
      <c r="Z32" s="48" t="s">
        <v>66</v>
      </c>
    </row>
    <row r="33" spans="1:26" ht="15" x14ac:dyDescent="0.2">
      <c r="A33" s="47">
        <v>43831</v>
      </c>
      <c r="B33" s="41" t="s">
        <v>96</v>
      </c>
      <c r="C33" s="41">
        <v>2020</v>
      </c>
      <c r="D33" s="42" t="s">
        <v>79</v>
      </c>
      <c r="E33" s="44" t="s">
        <v>104</v>
      </c>
      <c r="F33" s="43" t="s">
        <v>65</v>
      </c>
      <c r="G33" s="43">
        <v>2020</v>
      </c>
      <c r="H33" s="45">
        <v>63</v>
      </c>
      <c r="I33" s="45">
        <v>63</v>
      </c>
      <c r="J33" s="45">
        <v>0</v>
      </c>
      <c r="K33" s="45">
        <v>16</v>
      </c>
      <c r="L33" s="45">
        <v>0</v>
      </c>
      <c r="M33" s="45">
        <v>12</v>
      </c>
      <c r="N33" s="45" t="s">
        <v>66</v>
      </c>
      <c r="O33" s="45" t="s">
        <v>66</v>
      </c>
      <c r="P33" s="45" t="s">
        <v>66</v>
      </c>
      <c r="Q33" s="45">
        <v>0</v>
      </c>
      <c r="R33" s="45">
        <v>67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8">
        <v>0</v>
      </c>
    </row>
    <row r="34" spans="1:26" ht="15" x14ac:dyDescent="0.2">
      <c r="A34" s="47">
        <v>43831</v>
      </c>
      <c r="B34" s="41" t="s">
        <v>96</v>
      </c>
      <c r="C34" s="41">
        <v>2020</v>
      </c>
      <c r="D34" s="42" t="s">
        <v>81</v>
      </c>
      <c r="E34" s="44" t="s">
        <v>105</v>
      </c>
      <c r="F34" s="43" t="s">
        <v>65</v>
      </c>
      <c r="G34" s="43">
        <v>2020</v>
      </c>
      <c r="H34" s="45">
        <v>29</v>
      </c>
      <c r="I34" s="45">
        <v>29</v>
      </c>
      <c r="J34" s="45">
        <v>0</v>
      </c>
      <c r="K34" s="45" t="s">
        <v>66</v>
      </c>
      <c r="L34" s="45">
        <v>0</v>
      </c>
      <c r="M34" s="45" t="s">
        <v>66</v>
      </c>
      <c r="N34" s="45" t="s">
        <v>66</v>
      </c>
      <c r="O34" s="45" t="s">
        <v>66</v>
      </c>
      <c r="P34" s="45">
        <v>0</v>
      </c>
      <c r="Q34" s="45">
        <v>0</v>
      </c>
      <c r="R34" s="45">
        <v>28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8">
        <v>0</v>
      </c>
    </row>
    <row r="35" spans="1:26" ht="15" x14ac:dyDescent="0.2">
      <c r="A35" s="47">
        <v>43831</v>
      </c>
      <c r="B35" s="41" t="s">
        <v>96</v>
      </c>
      <c r="C35" s="41">
        <v>2020</v>
      </c>
      <c r="D35" s="42" t="s">
        <v>83</v>
      </c>
      <c r="E35" s="44" t="s">
        <v>106</v>
      </c>
      <c r="F35" s="43" t="s">
        <v>65</v>
      </c>
      <c r="G35" s="43">
        <v>2020</v>
      </c>
      <c r="H35" s="45" t="s">
        <v>66</v>
      </c>
      <c r="I35" s="45" t="s">
        <v>66</v>
      </c>
      <c r="J35" s="45">
        <v>0</v>
      </c>
      <c r="K35" s="45">
        <v>0</v>
      </c>
      <c r="L35" s="45">
        <v>0</v>
      </c>
      <c r="M35" s="45" t="s">
        <v>66</v>
      </c>
      <c r="N35" s="45">
        <v>0</v>
      </c>
      <c r="O35" s="45">
        <v>0</v>
      </c>
      <c r="P35" s="45" t="s">
        <v>66</v>
      </c>
      <c r="Q35" s="45">
        <v>0</v>
      </c>
      <c r="R35" s="45" t="s">
        <v>66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8">
        <v>0</v>
      </c>
    </row>
    <row r="36" spans="1:26" ht="15" x14ac:dyDescent="0.2">
      <c r="A36" s="47">
        <v>43922</v>
      </c>
      <c r="B36" s="41" t="s">
        <v>107</v>
      </c>
      <c r="C36" s="41">
        <v>2020</v>
      </c>
      <c r="D36" s="42" t="s">
        <v>63</v>
      </c>
      <c r="E36" s="44" t="s">
        <v>108</v>
      </c>
      <c r="F36" s="43" t="s">
        <v>65</v>
      </c>
      <c r="G36" s="43">
        <v>2020</v>
      </c>
      <c r="H36" s="45" t="s">
        <v>66</v>
      </c>
      <c r="I36" s="45" t="s">
        <v>66</v>
      </c>
      <c r="J36" s="45">
        <v>0</v>
      </c>
      <c r="K36" s="45">
        <v>112</v>
      </c>
      <c r="L36" s="45">
        <v>0</v>
      </c>
      <c r="M36" s="45">
        <v>136</v>
      </c>
      <c r="N36" s="45">
        <v>108</v>
      </c>
      <c r="O36" s="45" t="s">
        <v>66</v>
      </c>
      <c r="P36" s="45" t="s">
        <v>66</v>
      </c>
      <c r="Q36" s="45">
        <v>0</v>
      </c>
      <c r="R36" s="45" t="s">
        <v>66</v>
      </c>
      <c r="S36" s="45">
        <v>0</v>
      </c>
      <c r="T36" s="45">
        <v>0</v>
      </c>
      <c r="U36" s="45">
        <v>0</v>
      </c>
      <c r="V36" s="45" t="s">
        <v>66</v>
      </c>
      <c r="W36" s="45" t="s">
        <v>66</v>
      </c>
      <c r="X36" s="45">
        <v>0</v>
      </c>
      <c r="Y36" s="45">
        <v>0</v>
      </c>
      <c r="Z36" s="48" t="s">
        <v>66</v>
      </c>
    </row>
    <row r="37" spans="1:26" ht="15" x14ac:dyDescent="0.2">
      <c r="A37" s="47">
        <v>43922</v>
      </c>
      <c r="B37" s="41" t="s">
        <v>107</v>
      </c>
      <c r="C37" s="41">
        <v>2020</v>
      </c>
      <c r="D37" s="42" t="s">
        <v>67</v>
      </c>
      <c r="E37" s="44" t="s">
        <v>109</v>
      </c>
      <c r="F37" s="43" t="s">
        <v>65</v>
      </c>
      <c r="G37" s="43">
        <v>2020</v>
      </c>
      <c r="H37" s="45">
        <v>28</v>
      </c>
      <c r="I37" s="45">
        <v>28</v>
      </c>
      <c r="J37" s="45">
        <v>0</v>
      </c>
      <c r="K37" s="45" t="s">
        <v>66</v>
      </c>
      <c r="L37" s="45">
        <v>0</v>
      </c>
      <c r="M37" s="45" t="s">
        <v>66</v>
      </c>
      <c r="N37" s="45" t="s">
        <v>66</v>
      </c>
      <c r="O37" s="45">
        <v>0</v>
      </c>
      <c r="P37" s="45">
        <v>0</v>
      </c>
      <c r="Q37" s="45">
        <v>0</v>
      </c>
      <c r="R37" s="45">
        <v>28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8">
        <v>0</v>
      </c>
    </row>
    <row r="38" spans="1:26" ht="15" x14ac:dyDescent="0.2">
      <c r="A38" s="47">
        <v>43922</v>
      </c>
      <c r="B38" s="41" t="s">
        <v>107</v>
      </c>
      <c r="C38" s="41">
        <v>2020</v>
      </c>
      <c r="D38" s="42" t="s">
        <v>69</v>
      </c>
      <c r="E38" s="44" t="s">
        <v>110</v>
      </c>
      <c r="F38" s="43" t="s">
        <v>65</v>
      </c>
      <c r="G38" s="43">
        <v>2020</v>
      </c>
      <c r="H38" s="45">
        <v>111</v>
      </c>
      <c r="I38" s="45">
        <v>111</v>
      </c>
      <c r="J38" s="45">
        <v>0</v>
      </c>
      <c r="K38" s="45">
        <v>37</v>
      </c>
      <c r="L38" s="45">
        <v>0</v>
      </c>
      <c r="M38" s="45">
        <v>25</v>
      </c>
      <c r="N38" s="45" t="s">
        <v>66</v>
      </c>
      <c r="O38" s="45" t="s">
        <v>66</v>
      </c>
      <c r="P38" s="45">
        <v>0</v>
      </c>
      <c r="Q38" s="45">
        <v>0</v>
      </c>
      <c r="R38" s="45">
        <v>123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8">
        <v>0</v>
      </c>
    </row>
    <row r="39" spans="1:26" ht="15" x14ac:dyDescent="0.2">
      <c r="A39" s="47">
        <v>43922</v>
      </c>
      <c r="B39" s="41" t="s">
        <v>107</v>
      </c>
      <c r="C39" s="41">
        <v>2020</v>
      </c>
      <c r="D39" s="42" t="s">
        <v>71</v>
      </c>
      <c r="E39" s="44" t="s">
        <v>111</v>
      </c>
      <c r="F39" s="43" t="s">
        <v>65</v>
      </c>
      <c r="G39" s="43">
        <v>2020</v>
      </c>
      <c r="H39" s="45">
        <v>81</v>
      </c>
      <c r="I39" s="45">
        <v>81</v>
      </c>
      <c r="J39" s="45">
        <v>0</v>
      </c>
      <c r="K39" s="45" t="s">
        <v>66</v>
      </c>
      <c r="L39" s="45">
        <v>0</v>
      </c>
      <c r="M39" s="45" t="s">
        <v>66</v>
      </c>
      <c r="N39" s="45" t="s">
        <v>66</v>
      </c>
      <c r="O39" s="45">
        <v>0</v>
      </c>
      <c r="P39" s="45">
        <v>0</v>
      </c>
      <c r="Q39" s="45">
        <v>0</v>
      </c>
      <c r="R39" s="45">
        <v>76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8">
        <v>0</v>
      </c>
    </row>
    <row r="40" spans="1:26" ht="15" x14ac:dyDescent="0.2">
      <c r="A40" s="47">
        <v>43922</v>
      </c>
      <c r="B40" s="41" t="s">
        <v>107</v>
      </c>
      <c r="C40" s="41">
        <v>2020</v>
      </c>
      <c r="D40" s="42" t="s">
        <v>73</v>
      </c>
      <c r="E40" s="44" t="s">
        <v>112</v>
      </c>
      <c r="F40" s="43" t="s">
        <v>65</v>
      </c>
      <c r="G40" s="43">
        <v>2020</v>
      </c>
      <c r="H40" s="45">
        <v>114</v>
      </c>
      <c r="I40" s="45">
        <v>114</v>
      </c>
      <c r="J40" s="45">
        <v>0</v>
      </c>
      <c r="K40" s="45">
        <v>11</v>
      </c>
      <c r="L40" s="45">
        <v>0</v>
      </c>
      <c r="M40" s="45">
        <v>24</v>
      </c>
      <c r="N40" s="45" t="s">
        <v>66</v>
      </c>
      <c r="O40" s="45" t="s">
        <v>66</v>
      </c>
      <c r="P40" s="45">
        <v>0</v>
      </c>
      <c r="Q40" s="45">
        <v>0</v>
      </c>
      <c r="R40" s="45">
        <v>101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8">
        <v>0</v>
      </c>
    </row>
    <row r="41" spans="1:26" ht="15" x14ac:dyDescent="0.2">
      <c r="A41" s="47">
        <v>43922</v>
      </c>
      <c r="B41" s="41" t="s">
        <v>107</v>
      </c>
      <c r="C41" s="41">
        <v>2020</v>
      </c>
      <c r="D41" s="42" t="s">
        <v>75</v>
      </c>
      <c r="E41" s="44" t="s">
        <v>113</v>
      </c>
      <c r="F41" s="43" t="s">
        <v>65</v>
      </c>
      <c r="G41" s="43">
        <v>2020</v>
      </c>
      <c r="H41" s="45">
        <v>123</v>
      </c>
      <c r="I41" s="45">
        <v>123</v>
      </c>
      <c r="J41" s="45">
        <v>0</v>
      </c>
      <c r="K41" s="45" t="s">
        <v>66</v>
      </c>
      <c r="L41" s="45">
        <v>0</v>
      </c>
      <c r="M41" s="45" t="s">
        <v>66</v>
      </c>
      <c r="N41" s="45" t="s">
        <v>66</v>
      </c>
      <c r="O41" s="45">
        <v>0</v>
      </c>
      <c r="P41" s="45">
        <v>0</v>
      </c>
      <c r="Q41" s="45">
        <v>0</v>
      </c>
      <c r="R41" s="45">
        <v>126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8">
        <v>0</v>
      </c>
    </row>
    <row r="42" spans="1:26" ht="15" x14ac:dyDescent="0.2">
      <c r="A42" s="47">
        <v>43922</v>
      </c>
      <c r="B42" s="41" t="s">
        <v>107</v>
      </c>
      <c r="C42" s="41">
        <v>2020</v>
      </c>
      <c r="D42" s="42" t="s">
        <v>77</v>
      </c>
      <c r="E42" s="44" t="s">
        <v>114</v>
      </c>
      <c r="F42" s="43" t="s">
        <v>65</v>
      </c>
      <c r="G42" s="43">
        <v>2020</v>
      </c>
      <c r="H42" s="45">
        <v>174</v>
      </c>
      <c r="I42" s="45">
        <v>174</v>
      </c>
      <c r="J42" s="45">
        <v>0</v>
      </c>
      <c r="K42" s="45">
        <v>15</v>
      </c>
      <c r="L42" s="45">
        <v>0</v>
      </c>
      <c r="M42" s="45">
        <v>38</v>
      </c>
      <c r="N42" s="45" t="s">
        <v>66</v>
      </c>
      <c r="O42" s="45" t="s">
        <v>66</v>
      </c>
      <c r="P42" s="45">
        <v>0</v>
      </c>
      <c r="Q42" s="45">
        <v>0</v>
      </c>
      <c r="R42" s="45">
        <v>151</v>
      </c>
      <c r="S42" s="45">
        <v>0</v>
      </c>
      <c r="T42" s="45">
        <v>0</v>
      </c>
      <c r="U42" s="45">
        <v>0</v>
      </c>
      <c r="V42" s="45" t="s">
        <v>66</v>
      </c>
      <c r="W42" s="45" t="s">
        <v>66</v>
      </c>
      <c r="X42" s="45">
        <v>0</v>
      </c>
      <c r="Y42" s="45">
        <v>0</v>
      </c>
      <c r="Z42" s="48" t="s">
        <v>66</v>
      </c>
    </row>
    <row r="43" spans="1:26" ht="15" x14ac:dyDescent="0.2">
      <c r="A43" s="47">
        <v>43922</v>
      </c>
      <c r="B43" s="41" t="s">
        <v>107</v>
      </c>
      <c r="C43" s="41">
        <v>2020</v>
      </c>
      <c r="D43" s="42" t="s">
        <v>79</v>
      </c>
      <c r="E43" s="44" t="s">
        <v>115</v>
      </c>
      <c r="F43" s="43" t="s">
        <v>65</v>
      </c>
      <c r="G43" s="43">
        <v>2020</v>
      </c>
      <c r="H43" s="45">
        <v>67</v>
      </c>
      <c r="I43" s="45">
        <v>67</v>
      </c>
      <c r="J43" s="45">
        <v>0</v>
      </c>
      <c r="K43" s="45" t="s">
        <v>66</v>
      </c>
      <c r="L43" s="45">
        <v>0</v>
      </c>
      <c r="M43" s="45" t="s">
        <v>66</v>
      </c>
      <c r="N43" s="45" t="s">
        <v>66</v>
      </c>
      <c r="O43" s="45">
        <v>0</v>
      </c>
      <c r="P43" s="45">
        <v>0</v>
      </c>
      <c r="Q43" s="45">
        <v>0</v>
      </c>
      <c r="R43" s="45">
        <v>73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8">
        <v>0</v>
      </c>
    </row>
    <row r="44" spans="1:26" ht="15" x14ac:dyDescent="0.2">
      <c r="A44" s="47">
        <v>43922</v>
      </c>
      <c r="B44" s="41" t="s">
        <v>107</v>
      </c>
      <c r="C44" s="41">
        <v>2020</v>
      </c>
      <c r="D44" s="42" t="s">
        <v>81</v>
      </c>
      <c r="E44" s="44" t="s">
        <v>116</v>
      </c>
      <c r="F44" s="43" t="s">
        <v>65</v>
      </c>
      <c r="G44" s="43">
        <v>2020</v>
      </c>
      <c r="H44" s="45">
        <v>99</v>
      </c>
      <c r="I44" s="45">
        <v>99</v>
      </c>
      <c r="J44" s="45">
        <v>0</v>
      </c>
      <c r="K44" s="45">
        <v>25</v>
      </c>
      <c r="L44" s="45">
        <v>0</v>
      </c>
      <c r="M44" s="45">
        <v>30</v>
      </c>
      <c r="N44" s="45">
        <v>23</v>
      </c>
      <c r="O44" s="45" t="s">
        <v>66</v>
      </c>
      <c r="P44" s="45" t="s">
        <v>66</v>
      </c>
      <c r="Q44" s="45">
        <v>0</v>
      </c>
      <c r="R44" s="45">
        <v>94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8">
        <v>0</v>
      </c>
    </row>
    <row r="45" spans="1:26" ht="15" x14ac:dyDescent="0.2">
      <c r="A45" s="55">
        <v>43922</v>
      </c>
      <c r="B45" s="56" t="s">
        <v>107</v>
      </c>
      <c r="C45" s="56">
        <v>2020</v>
      </c>
      <c r="D45" s="57" t="s">
        <v>83</v>
      </c>
      <c r="E45" s="58" t="s">
        <v>117</v>
      </c>
      <c r="F45" s="59" t="s">
        <v>65</v>
      </c>
      <c r="G45" s="59">
        <v>2020</v>
      </c>
      <c r="H45" s="60" t="s">
        <v>66</v>
      </c>
      <c r="I45" s="60" t="s">
        <v>66</v>
      </c>
      <c r="J45" s="60">
        <v>0</v>
      </c>
      <c r="K45" s="60" t="s">
        <v>66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60" t="s">
        <v>66</v>
      </c>
      <c r="S45" s="60">
        <v>0</v>
      </c>
      <c r="T45" s="60">
        <v>0</v>
      </c>
      <c r="U45" s="60">
        <v>0</v>
      </c>
      <c r="V45" s="60">
        <v>0</v>
      </c>
      <c r="W45" s="60">
        <v>0</v>
      </c>
      <c r="X45" s="60">
        <v>0</v>
      </c>
      <c r="Y45" s="60">
        <v>0</v>
      </c>
      <c r="Z45" s="61">
        <v>0</v>
      </c>
    </row>
  </sheetData>
  <mergeCells count="5">
    <mergeCell ref="A2:G4"/>
    <mergeCell ref="H2:R2"/>
    <mergeCell ref="S2:Z2"/>
    <mergeCell ref="H3:R3"/>
    <mergeCell ref="S3:Z3"/>
  </mergeCells>
  <conditionalFormatting sqref="H6:Z45">
    <cfRule type="containsBlanks" dxfId="31" priority="1">
      <formula>LEN(TRIM(H6))=0</formula>
    </cfRule>
  </conditionalFormatting>
  <dataValidations count="19">
    <dataValidation allowBlank="1" showInputMessage="1" prompt="Part B.  Set-Asides (CDSS Only)_x000a_ Item 10. Investigations in process at end of the quarter" sqref="Z5" xr:uid="{069894A7-831C-4841-A41D-7E488415F0F9}"/>
    <dataValidation allowBlank="1" showInputMessage="1" prompt="Part B.  Set-Asides (CDSS Only)_x000a_ Item 9b. Investigations completed during the quarter. Set-Aside Not recommended" sqref="Y5" xr:uid="{72069143-189A-464E-8173-FEA8F5E59533}"/>
    <dataValidation allowBlank="1" showInputMessage="1" prompt="Part B.  Set-Asides (CDSS Only)_x000a_ Item 9a. Investigations completed during the quarter. Set Aside Recommended" sqref="X5" xr:uid="{71275A95-097A-4DB1-B750-81B28322B09E}"/>
    <dataValidation allowBlank="1" showInputMessage="1" prompt="Part B.  Set-Asides (CDSS Only)_x000a_ Item 9. Investigations completed during the quarter" sqref="W5" xr:uid="{2FBFF4E7-E2E0-43E6-A7C5-5DBAA513A902}"/>
    <dataValidation allowBlank="1" showInputMessage="1" prompt="Part B.  Set-Asides (CDSS Only)_x000a_ Item 8. New petitions received during the quarter" sqref="V5" xr:uid="{D3E8AA4C-AF58-4CBC-A3E4-E2FCD184BC0F}"/>
    <dataValidation allowBlank="1" showInputMessage="1" prompt="Part B.  Set-Asides (CDSS Only)_x000a_ Item 7b. Adjustment to Item 7a" sqref="U5" xr:uid="{A06EEC82-8BFD-440F-9E72-34748FE89D51}"/>
    <dataValidation allowBlank="1" showInputMessage="1" prompt="Part B.  Set-Asides (CDSS Only)_x000a_ Item 7a. Item 10 from last quarter" sqref="T5" xr:uid="{7B138C38-2B27-469B-98CA-3BDE3CD2F52F}"/>
    <dataValidation allowBlank="1" showInputMessage="1" prompt="Part B.  Set-Asides (CDSS Only)_x000a_ Item 7. Investigations in process at the end of last quarter" sqref="S5" xr:uid="{050FB0C1-529C-4212-824A-5CF4588A3AF8}"/>
    <dataValidation allowBlank="1" showInputMessage="1" prompt="Part A.  Independent Adoption Activity_x000a_ Item 6. Investigations in process at the end of the quarter" sqref="R5" xr:uid="{7607E412-87B8-42D6-BC54-AE282B1A7EE6}"/>
    <dataValidation allowBlank="1" showInputMessage="1" prompt="Part A.  Independent Adoption Activity_x000a_ Item 5. Other cases closed (i.e. closures of reopened cases, transfers out) during the quarter" sqref="Q5" xr:uid="{8A3CF8F1-8EBB-4ACA-835A-B35EEC62C7ED}"/>
    <dataValidation allowBlank="1" showInputMessage="1" prompt="Part A.  Independent Adoption Activity_x000a_ Item 4a. Investigations completed during the quarter. Denial Recommended" sqref="P5" xr:uid="{A321E743-2B66-4C5C-B657-0C6607E960B2}"/>
    <dataValidation allowBlank="1" showInputMessage="1" prompt="Part A.  Independent Adoption Activity_x000a_ Item 4b. Investigations completed during the quarter. Dismissal Recommended" sqref="O5" xr:uid="{C6474F37-8EC4-4FBC-B83C-374B8F02DAD9}"/>
    <dataValidation allowBlank="1" showInputMessage="1" prompt="Part A.  Independent Adoption Activity_x000a_ Item 4a. Investigations completed during the quarter. Approval Recommended" sqref="N5" xr:uid="{18BC0C41-8D14-4127-B649-3DAD9CF7B4B7}"/>
    <dataValidation allowBlank="1" showInputMessage="1" prompt="Part A.  Independent Adoption Activity_x000a_ Item 4. Investigations completed during the quarter. " sqref="M5" xr:uid="{8F1390F3-3959-4CEF-81B1-CAC3536DAE27}"/>
    <dataValidation allowBlank="1" showInputMessage="1" prompt="Part A.  Independent Adoption Activity_x000a_ Item 3. Other cases (i.e. reopened cases, transfers in) added during the quarter" sqref="L5" xr:uid="{180B0752-24D4-47B9-B0EA-89CBE6B5905C}"/>
    <dataValidation allowBlank="1" showInputMessage="1" prompt="Part A.  Independent Adoption Activity_x000a_ Item 2. New petitions received during the quarter" sqref="K5" xr:uid="{AF2CEF9D-41A4-4AEF-911C-0AB414FB10E2}"/>
    <dataValidation allowBlank="1" showInputMessage="1" prompt="Part A.  Independent Adoption Activity_x000a_ Item 1b. Adjustment to Item 1a" sqref="J5" xr:uid="{28D33C78-B112-4FFB-B6E4-23F5E1C65021}"/>
    <dataValidation allowBlank="1" showInputMessage="1" prompt="Part A.  Independent Adoption Activity_x000a_ Item 1a. Item 6 from last quarter" sqref="I5" xr:uid="{0A725975-6039-4F6C-8A05-DFA574C1279A}"/>
    <dataValidation allowBlank="1" showInputMessage="1" prompt="Part A.  Independent Adoption Activity_x000a_ Item 1. Investigations in process at the end of last quarter" sqref="H5" xr:uid="{647AD18E-873D-4E50-925F-9DC3D6916BFB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</vt:lpstr>
      <vt:lpstr>DataDictionary!Print_Area</vt:lpstr>
      <vt:lpstr>'Release Summary'!Print_Area</vt:lpstr>
      <vt:lpstr>Title</vt:lpstr>
      <vt:lpstr>TitleRegion1.a2.d21.2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AD56D 19-20 Data Release</dc:title>
  <dc:creator>Erwin Briones</dc:creator>
  <cp:lastModifiedBy>Jacquelyn Neri</cp:lastModifiedBy>
  <dcterms:created xsi:type="dcterms:W3CDTF">2020-10-20T00:46:06Z</dcterms:created>
  <dcterms:modified xsi:type="dcterms:W3CDTF">2020-11-17T20:43:02Z</dcterms:modified>
</cp:coreProperties>
</file>